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https://thicorp-my.sharepoint.com/personal/chad_sweet_realtruck_com/Documents/Strat/"/>
    </mc:Choice>
  </mc:AlternateContent>
  <xr:revisionPtr revIDLastSave="143" documentId="8_{AC405B00-2D16-4419-A726-89556F7727C9}" xr6:coauthVersionLast="47" xr6:coauthVersionMax="47" xr10:uidLastSave="{BF29D7DA-1EA4-4AB4-84B4-1BB9EEA04379}"/>
  <bookViews>
    <workbookView xWindow="-22670" yWindow="-110" windowWidth="22780" windowHeight="14540" xr2:uid="{00000000-000D-0000-FFFF-FFFF00000000}"/>
  </bookViews>
  <sheets>
    <sheet name="2026 Draft Order" sheetId="5" r:id="rId1"/>
    <sheet name="Rosters" sheetId="6" r:id="rId2"/>
    <sheet name="26Transactions" sheetId="8" r:id="rId3"/>
    <sheet name="Schedule" sheetId="2" r:id="rId4"/>
    <sheet name="Team Schedules" sheetId="4" r:id="rId5"/>
    <sheet name="Standings" sheetId="3" r:id="rId6"/>
    <sheet name="Playoffs" sheetId="7" r:id="rId7"/>
    <sheet name="Coaches" sheetId="11" r:id="rId8"/>
    <sheet name="Rule Proposals" sheetId="12" r:id="rId9"/>
    <sheet name="Team Logos" sheetId="9" r:id="rId10"/>
    <sheet name="Helmets" sheetId="10" r:id="rId11"/>
    <sheet name="League Info" sheetId="1" r:id="rId12"/>
  </sheets>
  <definedNames>
    <definedName name="_xlnm.Print_Area" localSheetId="9">'Team Logos'!$A$1:$M$69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1" i="5" l="1"/>
  <c r="Z21" i="5"/>
  <c r="T42" i="5"/>
  <c r="H7" i="2" l="1"/>
  <c r="I74" i="2"/>
  <c r="H74" i="2"/>
  <c r="I73" i="2"/>
  <c r="H73" i="2"/>
  <c r="I72" i="2"/>
  <c r="H72" i="2"/>
  <c r="I71" i="2"/>
  <c r="H71" i="2"/>
  <c r="I70" i="2"/>
  <c r="H70" i="2"/>
  <c r="I69" i="2"/>
  <c r="H69" i="2"/>
  <c r="I68" i="2"/>
  <c r="H68" i="2"/>
  <c r="I67" i="2"/>
  <c r="H67" i="2"/>
  <c r="I66" i="2"/>
  <c r="H66" i="2"/>
  <c r="I65" i="2"/>
  <c r="H65" i="2"/>
  <c r="I64" i="2"/>
  <c r="H64" i="2"/>
  <c r="I63" i="2"/>
  <c r="H63" i="2"/>
  <c r="I62" i="2"/>
  <c r="H62" i="2"/>
  <c r="I61" i="2"/>
  <c r="H61" i="2"/>
  <c r="I60" i="2"/>
  <c r="H60" i="2"/>
  <c r="I59" i="2"/>
  <c r="H59" i="2"/>
  <c r="I58" i="2"/>
  <c r="H58" i="2"/>
  <c r="I57" i="2"/>
  <c r="H57" i="2"/>
  <c r="I56" i="2"/>
  <c r="H56" i="2"/>
  <c r="I55" i="2"/>
  <c r="H55" i="2"/>
  <c r="I54" i="2"/>
  <c r="H54" i="2"/>
  <c r="I53" i="2"/>
  <c r="H53" i="2"/>
  <c r="I52" i="2"/>
  <c r="H52" i="2"/>
  <c r="I51" i="2"/>
  <c r="H51" i="2"/>
  <c r="I50" i="2"/>
  <c r="H50" i="2"/>
  <c r="I49" i="2"/>
  <c r="H49" i="2"/>
  <c r="I48" i="2"/>
  <c r="H48" i="2"/>
  <c r="I47" i="2"/>
  <c r="H47" i="2"/>
  <c r="I46" i="2"/>
  <c r="H46" i="2"/>
  <c r="I45" i="2"/>
  <c r="H45" i="2"/>
  <c r="I44" i="2"/>
  <c r="H44" i="2"/>
  <c r="I43" i="2"/>
  <c r="H43" i="2"/>
  <c r="I42" i="2"/>
  <c r="H42" i="2"/>
  <c r="I41" i="2"/>
  <c r="H41" i="2"/>
  <c r="I40" i="2"/>
  <c r="H40" i="2"/>
  <c r="I39" i="2"/>
  <c r="H39" i="2"/>
  <c r="I38" i="2"/>
  <c r="H38" i="2"/>
  <c r="I37" i="2"/>
  <c r="H37" i="2"/>
  <c r="I36" i="2"/>
  <c r="H36" i="2"/>
  <c r="I35" i="2"/>
  <c r="H35" i="2"/>
  <c r="I34" i="2"/>
  <c r="H34" i="2"/>
  <c r="I33" i="2"/>
  <c r="H33" i="2"/>
  <c r="I32" i="2"/>
  <c r="H32" i="2"/>
  <c r="I31" i="2"/>
  <c r="H31" i="2"/>
  <c r="I30" i="2"/>
  <c r="H30" i="2"/>
  <c r="I29" i="2"/>
  <c r="H29" i="2"/>
  <c r="I28" i="2"/>
  <c r="H28" i="2"/>
  <c r="I27" i="2"/>
  <c r="H27" i="2"/>
  <c r="I26" i="2"/>
  <c r="H26" i="2"/>
  <c r="I25" i="2"/>
  <c r="H25" i="2"/>
  <c r="I24" i="2"/>
  <c r="H24" i="2"/>
  <c r="I23" i="2"/>
  <c r="H23" i="2"/>
  <c r="I22" i="2"/>
  <c r="H22" i="2"/>
  <c r="I21" i="2"/>
  <c r="H21" i="2"/>
  <c r="I20" i="2"/>
  <c r="H20" i="2"/>
  <c r="I19" i="2"/>
  <c r="H19" i="2"/>
  <c r="I18" i="2"/>
  <c r="H18" i="2"/>
  <c r="I17" i="2"/>
  <c r="H17" i="2"/>
  <c r="I16" i="2"/>
  <c r="H16" i="2"/>
  <c r="I15" i="2"/>
  <c r="H15" i="2"/>
  <c r="I14" i="2"/>
  <c r="H14" i="2"/>
  <c r="I13" i="2"/>
  <c r="H13" i="2"/>
  <c r="I12" i="2"/>
  <c r="H12" i="2"/>
  <c r="I11" i="2"/>
  <c r="H11" i="2"/>
  <c r="I10" i="2"/>
  <c r="H10" i="2"/>
  <c r="I9" i="2"/>
  <c r="H9" i="2"/>
  <c r="I8" i="2"/>
  <c r="H8" i="2"/>
  <c r="I7" i="2"/>
  <c r="I6" i="2"/>
  <c r="H6" i="2"/>
  <c r="I5" i="2"/>
  <c r="H5" i="2"/>
  <c r="I4" i="2"/>
  <c r="H4" i="2"/>
  <c r="I3" i="2"/>
  <c r="H3" i="2"/>
  <c r="H32" i="7" l="1"/>
  <c r="C33" i="7"/>
  <c r="C32" i="7"/>
  <c r="C23" i="7"/>
  <c r="M28" i="3"/>
  <c r="M27" i="3"/>
  <c r="M26" i="3"/>
  <c r="M25" i="3"/>
  <c r="M24" i="3"/>
  <c r="M23" i="3"/>
  <c r="M22" i="3"/>
  <c r="M21" i="3"/>
  <c r="M20" i="3"/>
  <c r="I11" i="3"/>
  <c r="H11" i="3"/>
  <c r="F11" i="3"/>
  <c r="E11" i="3"/>
  <c r="D11" i="3"/>
  <c r="C11" i="3"/>
  <c r="I10" i="3"/>
  <c r="H10" i="3"/>
  <c r="F10" i="3"/>
  <c r="E10" i="3"/>
  <c r="D10" i="3"/>
  <c r="C10" i="3"/>
  <c r="I9" i="3"/>
  <c r="H9" i="3"/>
  <c r="F9" i="3"/>
  <c r="E9" i="3"/>
  <c r="D9" i="3"/>
  <c r="C9" i="3"/>
  <c r="I8" i="3"/>
  <c r="H8" i="3"/>
  <c r="F8" i="3"/>
  <c r="E8" i="3"/>
  <c r="D8" i="3"/>
  <c r="C8" i="3"/>
  <c r="I7" i="3"/>
  <c r="H7" i="3"/>
  <c r="F7" i="3"/>
  <c r="E7" i="3"/>
  <c r="D7" i="3"/>
  <c r="C7" i="3"/>
  <c r="I6" i="3"/>
  <c r="H6" i="3"/>
  <c r="F6" i="3"/>
  <c r="E6" i="3"/>
  <c r="D6" i="3"/>
  <c r="C6" i="3"/>
  <c r="I5" i="3"/>
  <c r="H5" i="3"/>
  <c r="F5" i="3"/>
  <c r="E5" i="3"/>
  <c r="D5" i="3"/>
  <c r="C5" i="3"/>
  <c r="I4" i="3"/>
  <c r="H4" i="3"/>
  <c r="F4" i="3"/>
  <c r="E4" i="3"/>
  <c r="D4" i="3"/>
  <c r="C4" i="3"/>
  <c r="I3" i="3"/>
  <c r="H3" i="3"/>
  <c r="F3" i="3"/>
  <c r="E3" i="3"/>
  <c r="D3" i="3"/>
  <c r="C3" i="3"/>
  <c r="G5" i="3" l="1"/>
  <c r="J4" i="3"/>
  <c r="K4" i="3" s="1"/>
  <c r="J6" i="3"/>
  <c r="K6" i="3" s="1"/>
  <c r="J8" i="3"/>
  <c r="K8" i="3" s="1"/>
  <c r="J3" i="3"/>
  <c r="K3" i="3" s="1"/>
  <c r="G7" i="3"/>
  <c r="G3" i="3"/>
  <c r="G6" i="3"/>
  <c r="J11" i="3"/>
  <c r="K11" i="3" s="1"/>
  <c r="J5" i="3"/>
  <c r="K5" i="3" s="1"/>
  <c r="G9" i="3"/>
  <c r="M4" i="3" s="1"/>
  <c r="J10" i="3"/>
  <c r="K10" i="3" s="1"/>
  <c r="J9" i="3"/>
  <c r="K9" i="3" s="1"/>
  <c r="G10" i="3"/>
  <c r="J7" i="3"/>
  <c r="K7" i="3" s="1"/>
  <c r="G8" i="3"/>
  <c r="M10" i="3" s="1"/>
  <c r="G4" i="3"/>
  <c r="G11" i="3"/>
  <c r="L9" i="3" s="1"/>
  <c r="M7" i="3" l="1"/>
  <c r="L11" i="3"/>
  <c r="L4" i="3"/>
  <c r="N4" i="3" s="1"/>
  <c r="L10" i="3"/>
  <c r="N10" i="3" s="1"/>
  <c r="L7" i="3"/>
  <c r="L6" i="3"/>
  <c r="M6" i="3"/>
  <c r="M11" i="3"/>
  <c r="M3" i="3"/>
  <c r="L3" i="3"/>
  <c r="L5" i="3"/>
  <c r="M5" i="3"/>
  <c r="M8" i="3"/>
  <c r="M9" i="3"/>
  <c r="N9" i="3" s="1"/>
  <c r="L8" i="3"/>
  <c r="N7" i="3" l="1"/>
  <c r="N11" i="3"/>
  <c r="N6" i="3"/>
  <c r="N3" i="3"/>
  <c r="N5" i="3"/>
  <c r="N8" i="3"/>
  <c r="O3" i="3" l="1"/>
  <c r="O7" i="3"/>
  <c r="O4" i="3"/>
  <c r="O8" i="3"/>
  <c r="O5" i="3"/>
  <c r="O11" i="3"/>
  <c r="O6" i="3"/>
  <c r="O9" i="3"/>
  <c r="O10" i="3"/>
  <c r="L25" i="3" l="1"/>
  <c r="L24" i="3"/>
  <c r="C11" i="7" s="1"/>
  <c r="C15" i="7" s="1"/>
  <c r="L21" i="3"/>
  <c r="C8" i="7" s="1"/>
  <c r="C14" i="7" s="1"/>
  <c r="L23" i="3"/>
  <c r="C10" i="7" s="1"/>
  <c r="C19" i="7" s="1"/>
  <c r="L26" i="3"/>
  <c r="L27" i="3"/>
  <c r="L28" i="3"/>
  <c r="C6" i="7"/>
  <c r="C22" i="7" s="1"/>
  <c r="L20" i="3"/>
  <c r="C7" i="7" s="1"/>
  <c r="C25" i="7" s="1"/>
  <c r="L22" i="3"/>
  <c r="C9" i="7" s="1"/>
  <c r="C18" i="7" s="1"/>
</calcChain>
</file>

<file path=xl/sharedStrings.xml><?xml version="1.0" encoding="utf-8"?>
<sst xmlns="http://schemas.openxmlformats.org/spreadsheetml/2006/main" count="2722" uniqueCount="905">
  <si>
    <t>A2 STRATO FOOTBALL</t>
  </si>
  <si>
    <t>Last year team rankings</t>
  </si>
  <si>
    <t>Teams:</t>
  </si>
  <si>
    <t>Season Format</t>
  </si>
  <si>
    <t>AROWANAS</t>
  </si>
  <si>
    <t>Weeks</t>
  </si>
  <si>
    <t>DOUBLE OOS</t>
  </si>
  <si>
    <t>Games per team</t>
  </si>
  <si>
    <t>MADDOGS</t>
  </si>
  <si>
    <t>Home/Away per team</t>
  </si>
  <si>
    <t>8 home / 8 away</t>
  </si>
  <si>
    <t>SKELETORS</t>
  </si>
  <si>
    <t>Back-to-back oponents limit (target)</t>
  </si>
  <si>
    <t>AXMEN</t>
  </si>
  <si>
    <t>Generated max home streak</t>
  </si>
  <si>
    <t>REVENANT</t>
  </si>
  <si>
    <t>Generated max away streak</t>
  </si>
  <si>
    <t>BRAVES</t>
  </si>
  <si>
    <t>First 9 games play every team once</t>
  </si>
  <si>
    <t>WARRIUZZ</t>
  </si>
  <si>
    <t>First week play by rank (1 host 2, 3 host 4, etc…)</t>
  </si>
  <si>
    <t>MADWOLVES</t>
  </si>
  <si>
    <t>Primary Hex</t>
  </si>
  <si>
    <t>Secondary Hex</t>
  </si>
  <si>
    <t>Primary Swatch</t>
  </si>
  <si>
    <t>Secondary Swatch</t>
  </si>
  <si>
    <t>#002244</t>
  </si>
  <si>
    <t>#F46A1F</t>
  </si>
  <si>
    <t xml:space="preserve"> </t>
  </si>
  <si>
    <t>#000000</t>
  </si>
  <si>
    <t>#A5ACAF</t>
  </si>
  <si>
    <t>#0076B6</t>
  </si>
  <si>
    <t>#B0B7BC</t>
  </si>
  <si>
    <t>#FF8200</t>
  </si>
  <si>
    <t>#C8102E</t>
  </si>
  <si>
    <t>#241773</t>
  </si>
  <si>
    <t>#9E7C0C</t>
  </si>
  <si>
    <t>#EA6820</t>
  </si>
  <si>
    <t>#228B22</t>
  </si>
  <si>
    <t>#FF0000</t>
  </si>
  <si>
    <t>#FFCB05</t>
  </si>
  <si>
    <t>#00274C</t>
  </si>
  <si>
    <t>#A71930</t>
  </si>
  <si>
    <t>Week</t>
  </si>
  <si>
    <t>Game #</t>
  </si>
  <si>
    <t>Home</t>
  </si>
  <si>
    <t>Away</t>
  </si>
  <si>
    <t>Home Score</t>
  </si>
  <si>
    <t>Away Score</t>
  </si>
  <si>
    <t>Winner</t>
  </si>
  <si>
    <t>Margin</t>
  </si>
  <si>
    <t>Team</t>
  </si>
  <si>
    <t>GP</t>
  </si>
  <si>
    <t>W</t>
  </si>
  <si>
    <t>L</t>
  </si>
  <si>
    <t>T</t>
  </si>
  <si>
    <t>Win%</t>
  </si>
  <si>
    <t>PF</t>
  </si>
  <si>
    <t>PA</t>
  </si>
  <si>
    <t>+/-</t>
  </si>
  <si>
    <t>Avg MOV</t>
  </si>
  <si>
    <t>SOV</t>
  </si>
  <si>
    <t>SOS</t>
  </si>
  <si>
    <t>Seed Key</t>
  </si>
  <si>
    <t xml:space="preserve">Seed </t>
  </si>
  <si>
    <t>A2 STRATO – Individual Team Schedules</t>
  </si>
  <si>
    <t>Opponent</t>
  </si>
  <si>
    <t>H/A</t>
  </si>
  <si>
    <t>H</t>
  </si>
  <si>
    <t>A</t>
  </si>
  <si>
    <t>2026 DRAFT</t>
  </si>
  <si>
    <t>MDWL</t>
  </si>
  <si>
    <t>AA</t>
  </si>
  <si>
    <t>SKE</t>
  </si>
  <si>
    <t>WAR</t>
  </si>
  <si>
    <t>DBOOS</t>
  </si>
  <si>
    <t>BRV</t>
  </si>
  <si>
    <t>REV</t>
  </si>
  <si>
    <t>AX</t>
  </si>
  <si>
    <t>MAD</t>
  </si>
  <si>
    <t>2027 DRAFT</t>
  </si>
  <si>
    <t>Player Name</t>
  </si>
  <si>
    <t>Fumble</t>
  </si>
  <si>
    <t>NFL Team</t>
  </si>
  <si>
    <t>POS</t>
  </si>
  <si>
    <t>GM Played</t>
  </si>
  <si>
    <t>Stafford, Matthew</t>
  </si>
  <si>
    <t>2-7,12</t>
  </si>
  <si>
    <t>LAR</t>
  </si>
  <si>
    <t>Burrow, Joe</t>
  </si>
  <si>
    <t>NF</t>
  </si>
  <si>
    <t>CIN</t>
  </si>
  <si>
    <t>Daniels, Jayden</t>
  </si>
  <si>
    <t>2,3</t>
  </si>
  <si>
    <t>WAS</t>
  </si>
  <si>
    <t>Murray, Kyler</t>
  </si>
  <si>
    <t>ARI</t>
  </si>
  <si>
    <t>Cook, James</t>
  </si>
  <si>
    <t>BUF</t>
  </si>
  <si>
    <t>Williams, Javonte</t>
  </si>
  <si>
    <t>2-3,11</t>
  </si>
  <si>
    <t>DAL</t>
  </si>
  <si>
    <t>Corum, Blake</t>
  </si>
  <si>
    <t>Hunt, Kareem</t>
  </si>
  <si>
    <t>2-6</t>
  </si>
  <si>
    <t>KAN</t>
  </si>
  <si>
    <t>Harris, Najee</t>
  </si>
  <si>
    <t>LAC</t>
  </si>
  <si>
    <t>Dillon, AJ</t>
  </si>
  <si>
    <t>PHI</t>
  </si>
  <si>
    <t>Pitts, Kyle</t>
  </si>
  <si>
    <t>ATL</t>
  </si>
  <si>
    <t>Schultz, Dalton</t>
  </si>
  <si>
    <t>HOU</t>
  </si>
  <si>
    <t>Njoku, David</t>
  </si>
  <si>
    <t>CLE</t>
  </si>
  <si>
    <t>London, Drake</t>
  </si>
  <si>
    <t>Waddle, Jaylen</t>
  </si>
  <si>
    <t>MIA</t>
  </si>
  <si>
    <t>Washington, Parker</t>
  </si>
  <si>
    <t>JAX</t>
  </si>
  <si>
    <t>Olave, Chris</t>
  </si>
  <si>
    <t>NOR</t>
  </si>
  <si>
    <t>Wilson, Garrett</t>
  </si>
  <si>
    <t>NYJ</t>
  </si>
  <si>
    <t>Jeudy, Jerry</t>
  </si>
  <si>
    <t>Burton, Jermaine</t>
  </si>
  <si>
    <t>Nabers, Malik</t>
  </si>
  <si>
    <t>NYG</t>
  </si>
  <si>
    <t>Williams, Trent</t>
  </si>
  <si>
    <t>SFO</t>
  </si>
  <si>
    <t>Mailata, Jordan</t>
  </si>
  <si>
    <t>Wright, Darnell</t>
  </si>
  <si>
    <t>CHI</t>
  </si>
  <si>
    <t>Frazier, Zach</t>
  </si>
  <si>
    <t>PIT</t>
  </si>
  <si>
    <t>Puni, Dominick</t>
  </si>
  <si>
    <t>Cross, Charles</t>
  </si>
  <si>
    <t>SEA</t>
  </si>
  <si>
    <t>Bergeron, Matthew</t>
  </si>
  <si>
    <t>Brown Jr., Orlando</t>
  </si>
  <si>
    <t>Karras, Ted</t>
  </si>
  <si>
    <t>Havenstein, Rob</t>
  </si>
  <si>
    <t>Dicker, Cameron</t>
  </si>
  <si>
    <t>K</t>
  </si>
  <si>
    <t>Cole, A.J</t>
  </si>
  <si>
    <t>LAV</t>
  </si>
  <si>
    <t>P</t>
  </si>
  <si>
    <t>Hutchinson, Aidan</t>
  </si>
  <si>
    <t>DET</t>
  </si>
  <si>
    <t>Hendrickson, Trey</t>
  </si>
  <si>
    <t>Verse, Jared</t>
  </si>
  <si>
    <t>LLB</t>
  </si>
  <si>
    <t>Simmons, Jeffery</t>
  </si>
  <si>
    <t>TEN</t>
  </si>
  <si>
    <t>Stingley Jr., Derek</t>
  </si>
  <si>
    <t xml:space="preserve">Al-Shaair, Azeez </t>
  </si>
  <si>
    <t>Winfield Jr, Antoine</t>
  </si>
  <si>
    <t>TAM</t>
  </si>
  <si>
    <t>Williams, Quinnen</t>
  </si>
  <si>
    <t>2TM</t>
  </si>
  <si>
    <t>Davis, Jordan</t>
  </si>
  <si>
    <t>Gonzalez, Christian</t>
  </si>
  <si>
    <t>NWE</t>
  </si>
  <si>
    <t>Cooper, Edgerrin</t>
  </si>
  <si>
    <t>GNB</t>
  </si>
  <si>
    <t>Hufanga, Talanoa</t>
  </si>
  <si>
    <t>DEN</t>
  </si>
  <si>
    <t>Jones, Marcus</t>
  </si>
  <si>
    <t>Sweat, Montez</t>
  </si>
  <si>
    <t>Elliss, Kaden</t>
  </si>
  <si>
    <t>Edmunds, Tremaine</t>
  </si>
  <si>
    <t>Clowney, Jadeveon</t>
  </si>
  <si>
    <t>Reid, Justin</t>
  </si>
  <si>
    <t>Dexter Sr., Gervon</t>
  </si>
  <si>
    <t xml:space="preserve">Moore II, Kenny </t>
  </si>
  <si>
    <t>IND</t>
  </si>
  <si>
    <t>Dean, Nakobe</t>
  </si>
  <si>
    <t>White, Tre'Davious</t>
  </si>
  <si>
    <t>Slaton, T.J</t>
  </si>
  <si>
    <t>Slay, Darius</t>
  </si>
  <si>
    <t>Lattimore, Marshon</t>
  </si>
  <si>
    <t>Jackson, Lamar</t>
  </si>
  <si>
    <t>2-4</t>
  </si>
  <si>
    <t>BAL</t>
  </si>
  <si>
    <t>Stroud, C.J</t>
  </si>
  <si>
    <t>2-4,11,12</t>
  </si>
  <si>
    <t>Garoppolo, Jimmy</t>
  </si>
  <si>
    <t>Henry, Derrick</t>
  </si>
  <si>
    <t>Allgeier, Tyler</t>
  </si>
  <si>
    <t>Spears, Tyjae</t>
  </si>
  <si>
    <t>Conner, James</t>
  </si>
  <si>
    <t>Hines, Nyheim</t>
  </si>
  <si>
    <t>Hill, Justice</t>
  </si>
  <si>
    <t>Nwangwu, Kene</t>
  </si>
  <si>
    <t>Ricard, Patrick</t>
  </si>
  <si>
    <t>Bowers, Brock</t>
  </si>
  <si>
    <t>LVR</t>
  </si>
  <si>
    <t>Andrews, Mark</t>
  </si>
  <si>
    <t>Williams, Jameson</t>
  </si>
  <si>
    <t>Smith, DeVonta</t>
  </si>
  <si>
    <t>Moore, D.J</t>
  </si>
  <si>
    <t>McCloud, Ray-Ray</t>
  </si>
  <si>
    <t>Wallace, Tylan</t>
  </si>
  <si>
    <t>Godwin, Chris</t>
  </si>
  <si>
    <t>Codrington, Brandon</t>
  </si>
  <si>
    <t>Theilen, Adam</t>
  </si>
  <si>
    <t>Dell, Tank</t>
  </si>
  <si>
    <t>ZZZ</t>
  </si>
  <si>
    <t>Nelson, Quenton</t>
  </si>
  <si>
    <t>Bolles, Garett</t>
  </si>
  <si>
    <t>Moton, Taylor</t>
  </si>
  <si>
    <t>CAR</t>
  </si>
  <si>
    <t>Smith, Trey</t>
  </si>
  <si>
    <t>Bitonio, Joel</t>
  </si>
  <si>
    <t>Eluemunor, Jermaine</t>
  </si>
  <si>
    <t>Ragnow, Frank</t>
  </si>
  <si>
    <t>Armstead, Terron</t>
  </si>
  <si>
    <t>Boswell, Chris</t>
  </si>
  <si>
    <t>Karty, Joshua</t>
  </si>
  <si>
    <t>Cooke, Logan</t>
  </si>
  <si>
    <t>Lloyd, Devin</t>
  </si>
  <si>
    <t>Jones, Travis</t>
  </si>
  <si>
    <t>Crosby, Maxx</t>
  </si>
  <si>
    <t>Bolton, Nick</t>
  </si>
  <si>
    <t>Dean, Jamel</t>
  </si>
  <si>
    <t>Love, Julian</t>
  </si>
  <si>
    <t>Jones, DaQuan</t>
  </si>
  <si>
    <t>Sweat, Josh</t>
  </si>
  <si>
    <t>Reader, D.J</t>
  </si>
  <si>
    <t>Nixon, Keisean</t>
  </si>
  <si>
    <t>Bland, Daron</t>
  </si>
  <si>
    <t>Williams, Garrett</t>
  </si>
  <si>
    <t>Woolen, Riq</t>
  </si>
  <si>
    <t>Nwosu, Uchenna</t>
  </si>
  <si>
    <t>Holland, Jevon</t>
  </si>
  <si>
    <t>Hooker, Amani</t>
  </si>
  <si>
    <t>Williams, Quincy</t>
  </si>
  <si>
    <t>Davenport, Marcus</t>
  </si>
  <si>
    <t>Clark, Chuck</t>
  </si>
  <si>
    <t>Hicks, Jordan</t>
  </si>
  <si>
    <t>Love, Jordan</t>
  </si>
  <si>
    <t>Hurts, Jalen</t>
  </si>
  <si>
    <t>2-4,11</t>
  </si>
  <si>
    <t>Rodgers, Aaron</t>
  </si>
  <si>
    <t>2-5</t>
  </si>
  <si>
    <t>McCaffrey, Christian</t>
  </si>
  <si>
    <t>2-3,12</t>
  </si>
  <si>
    <t>White, Rachaad</t>
  </si>
  <si>
    <t>Irving, Bucky</t>
  </si>
  <si>
    <t>2-4,12</t>
  </si>
  <si>
    <t>Pacheco, Isiah</t>
  </si>
  <si>
    <t>Elliot, Ezekial</t>
  </si>
  <si>
    <t>LaPorta, Sam</t>
  </si>
  <si>
    <t>Henry, Hunter</t>
  </si>
  <si>
    <t>Kelce, Travis</t>
  </si>
  <si>
    <t>Kraft, Tucker</t>
  </si>
  <si>
    <t>Smith-Njigba, Jaxon</t>
  </si>
  <si>
    <t>Chase, Ja'Marr</t>
  </si>
  <si>
    <t>Adams, Davante</t>
  </si>
  <si>
    <t>Reed, Jayden</t>
  </si>
  <si>
    <t>Cooks, Brandin</t>
  </si>
  <si>
    <t>Turpin, KaVontae</t>
  </si>
  <si>
    <t>Smith-Marsette, Ihmir</t>
  </si>
  <si>
    <t>Aiyuk, Brandon</t>
  </si>
  <si>
    <t>Sewell, Penei</t>
  </si>
  <si>
    <t>Raimann, Bernhard</t>
  </si>
  <si>
    <t>Lewis, Damien</t>
  </si>
  <si>
    <t>Biadasz, Tyler</t>
  </si>
  <si>
    <t>Wattenberg, Luke</t>
  </si>
  <si>
    <t>Cleveland, Ezra</t>
  </si>
  <si>
    <t>Vera-Tucker, Alijah</t>
  </si>
  <si>
    <t>Howard, Tytus</t>
  </si>
  <si>
    <t>Thomas, Andrew</t>
  </si>
  <si>
    <t>Smith, Tyron</t>
  </si>
  <si>
    <t>Butker, Harrison</t>
  </si>
  <si>
    <t>Fox, Jack</t>
  </si>
  <si>
    <t>Hines-Allen, Josh</t>
  </si>
  <si>
    <t>Mitchell, Quinyon</t>
  </si>
  <si>
    <t>Jones, Chris</t>
  </si>
  <si>
    <t>Burns, Brian</t>
  </si>
  <si>
    <t>Warner, Fred</t>
  </si>
  <si>
    <t>McKinney, Xavier</t>
  </si>
  <si>
    <t>Greenard, Jonathan</t>
  </si>
  <si>
    <t>MIN</t>
  </si>
  <si>
    <t>Ward, Denzel</t>
  </si>
  <si>
    <t>Van Ginkel, Andrew</t>
  </si>
  <si>
    <t>Payne, Daron</t>
  </si>
  <si>
    <t>Dodson, Tyrel</t>
  </si>
  <si>
    <t>Poyer, Jordan</t>
  </si>
  <si>
    <t>Floyd, Leonard</t>
  </si>
  <si>
    <t>Baker, Budda</t>
  </si>
  <si>
    <t>Luvu, Frankie</t>
  </si>
  <si>
    <t>Rozeboom, Christian</t>
  </si>
  <si>
    <t>Jackson, Adoree'</t>
  </si>
  <si>
    <t>Samuel Jr., Asante</t>
  </si>
  <si>
    <t>Graham, Brandon</t>
  </si>
  <si>
    <t>Howard, Xavien</t>
  </si>
  <si>
    <t>Adebo, Paulson</t>
  </si>
  <si>
    <t>Wilkins, Christian</t>
  </si>
  <si>
    <t>Prescott, Dak</t>
  </si>
  <si>
    <t>Purdy, Brock</t>
  </si>
  <si>
    <t>Wilson, Russell</t>
  </si>
  <si>
    <t>2-5,11</t>
  </si>
  <si>
    <t>Watson, Deshaun</t>
  </si>
  <si>
    <t>Achane, De'Von</t>
  </si>
  <si>
    <t>Taylor, Jonathan</t>
  </si>
  <si>
    <t>Stevenson, Rhamondre</t>
  </si>
  <si>
    <t>2-6,9</t>
  </si>
  <si>
    <t>Chubb, Nick</t>
  </si>
  <si>
    <t>Ford, Jerome</t>
  </si>
  <si>
    <t>Pierce, Dameon</t>
  </si>
  <si>
    <t>Mostert, Raheem</t>
  </si>
  <si>
    <t>Goedert, Dallas</t>
  </si>
  <si>
    <t>Otton, Cade</t>
  </si>
  <si>
    <t>Gesicki, Mike</t>
  </si>
  <si>
    <t>Oliver, Josh</t>
  </si>
  <si>
    <t>Waller, Darren</t>
  </si>
  <si>
    <t>Tonyan, Robert</t>
  </si>
  <si>
    <t>Uzomah, CJ</t>
  </si>
  <si>
    <t>Collins, Nico</t>
  </si>
  <si>
    <t>Rice, Rashee</t>
  </si>
  <si>
    <t>Shakir, Khalil</t>
  </si>
  <si>
    <t>Shaheed, Rashid</t>
  </si>
  <si>
    <t>Lockett, Tyler</t>
  </si>
  <si>
    <t>Douglas, Demario</t>
  </si>
  <si>
    <t>Samuel, Curtis</t>
  </si>
  <si>
    <t>Samuel, Deebo</t>
  </si>
  <si>
    <t>Ridley, Calvin</t>
  </si>
  <si>
    <t>Brown, Spencer</t>
  </si>
  <si>
    <t>Seumalo, Isaac</t>
  </si>
  <si>
    <t>McGovern, Connor</t>
  </si>
  <si>
    <t>Zeitler, Kevin</t>
  </si>
  <si>
    <t>Smith, Braden</t>
  </si>
  <si>
    <t>Miller, Kolton</t>
  </si>
  <si>
    <t>Williams, Connor</t>
  </si>
  <si>
    <t>Little, Cam</t>
  </si>
  <si>
    <t>Wright, Ryan</t>
  </si>
  <si>
    <t>Parsons, Micah</t>
  </si>
  <si>
    <t>Hunter, Danielle</t>
  </si>
  <si>
    <t>Byard, Kevin</t>
  </si>
  <si>
    <t>Curl, Kamren</t>
  </si>
  <si>
    <t>Chenal, Leo</t>
  </si>
  <si>
    <t>Campbell, Tyson</t>
  </si>
  <si>
    <t>Campbell, Calais</t>
  </si>
  <si>
    <t>Henley, Daiyan</t>
  </si>
  <si>
    <t>Murphy, Byron</t>
  </si>
  <si>
    <t>Armstead, Arik</t>
  </si>
  <si>
    <t>Williams, Darious</t>
  </si>
  <si>
    <t>Stewart, Grover</t>
  </si>
  <si>
    <t>Paye, Kwity</t>
  </si>
  <si>
    <t>Johnson, Jaylon</t>
  </si>
  <si>
    <t>Diggs, Quandre</t>
  </si>
  <si>
    <t>Humphrey, Marlon</t>
  </si>
  <si>
    <t>Judon, Matt</t>
  </si>
  <si>
    <t>Walker, Anthony</t>
  </si>
  <si>
    <t>Mahomes, Patrick</t>
  </si>
  <si>
    <t>Penix, Michael</t>
  </si>
  <si>
    <t>Carr, Derek</t>
  </si>
  <si>
    <t>Hall, Breece</t>
  </si>
  <si>
    <t>Dobbins, JK</t>
  </si>
  <si>
    <t>Barkley, Saquon</t>
  </si>
  <si>
    <t>Kittle, George</t>
  </si>
  <si>
    <t>Ferguson, Jake</t>
  </si>
  <si>
    <t>Engram, Evan</t>
  </si>
  <si>
    <t>Smith, Jonnu</t>
  </si>
  <si>
    <t>Moreau, Foster</t>
  </si>
  <si>
    <t>Brown, AJ</t>
  </si>
  <si>
    <t>Lamb, CeeDee</t>
  </si>
  <si>
    <t>Thomas, Brian</t>
  </si>
  <si>
    <t>McLaurin, Terry</t>
  </si>
  <si>
    <t>Gould, Anthony</t>
  </si>
  <si>
    <t>Carter, DeAndre</t>
  </si>
  <si>
    <t>Lindstrom, Chris</t>
  </si>
  <si>
    <t>Dalman, Drew</t>
  </si>
  <si>
    <t>Onwenu, Michael</t>
  </si>
  <si>
    <t>Dawkins, Dion</t>
  </si>
  <si>
    <t>O'Neill, Brian</t>
  </si>
  <si>
    <t>Matthews, Jake</t>
  </si>
  <si>
    <t>Dickerson, Landon</t>
  </si>
  <si>
    <t>Darrisaw, Christian</t>
  </si>
  <si>
    <t>Simpson, John</t>
  </si>
  <si>
    <t>Grupe, Blake</t>
  </si>
  <si>
    <t>Slye, Joey</t>
  </si>
  <si>
    <t>Way, Tress</t>
  </si>
  <si>
    <t>Pocic, Ethan</t>
  </si>
  <si>
    <t>Garrett, Myles</t>
  </si>
  <si>
    <t>Lawrence, Demarcus</t>
  </si>
  <si>
    <t>Surtain II, Pat</t>
  </si>
  <si>
    <t>DeJean, Cooper</t>
  </si>
  <si>
    <t>Fitzpatrick, Minkah</t>
  </si>
  <si>
    <t>Watt, TJ</t>
  </si>
  <si>
    <t>Davis, Demario</t>
  </si>
  <si>
    <t>McDuffie, Trent</t>
  </si>
  <si>
    <t>Highsmith, Alex</t>
  </si>
  <si>
    <t>Carter, Jalen</t>
  </si>
  <si>
    <t>Wagner, Bobby</t>
  </si>
  <si>
    <t>Young, Chase</t>
  </si>
  <si>
    <t>Edwards, TJ</t>
  </si>
  <si>
    <t>Walker, Travon</t>
  </si>
  <si>
    <t>Winters, Dee</t>
  </si>
  <si>
    <t>Jones, Brandon</t>
  </si>
  <si>
    <t>Allen, Jonathan</t>
  </si>
  <si>
    <t>Van Noy, Kyle</t>
  </si>
  <si>
    <t>Hughes, Mike</t>
  </si>
  <si>
    <t>McNeill, Alim</t>
  </si>
  <si>
    <t>Wyatt, Devonte</t>
  </si>
  <si>
    <t>Hooker, Malik</t>
  </si>
  <si>
    <t>Blackwell, Josh</t>
  </si>
  <si>
    <t>Simmons, Justin</t>
  </si>
  <si>
    <t>Jackson JC</t>
  </si>
  <si>
    <t>Lawrence, Trevor</t>
  </si>
  <si>
    <t>Nix, Bo</t>
  </si>
  <si>
    <t>Mayfield, Baker</t>
  </si>
  <si>
    <t>2-5,12</t>
  </si>
  <si>
    <t>Tagovailoa, Tua</t>
  </si>
  <si>
    <t>Etienne, Travis</t>
  </si>
  <si>
    <t>Pollard, Tony</t>
  </si>
  <si>
    <t>Jones, Aaron</t>
  </si>
  <si>
    <t>Deejay, Dallas</t>
  </si>
  <si>
    <t>Bigsby, Tank</t>
  </si>
  <si>
    <t>Mixon, Joe</t>
  </si>
  <si>
    <t>Edwards, Gus</t>
  </si>
  <si>
    <t>Hockenson, T.J</t>
  </si>
  <si>
    <t>Ertz, Zach</t>
  </si>
  <si>
    <t>Fant, Noah</t>
  </si>
  <si>
    <t>Sutton, Cortland</t>
  </si>
  <si>
    <t>McConkey, Ladd</t>
  </si>
  <si>
    <t>Mims, Marvin</t>
  </si>
  <si>
    <t>Hopkins, DeAndre</t>
  </si>
  <si>
    <t>Raymond, Kalif</t>
  </si>
  <si>
    <t>Hill, Tyreek</t>
  </si>
  <si>
    <t>Johnson, Diontae</t>
  </si>
  <si>
    <t>Cooper, Amari</t>
  </si>
  <si>
    <t>Steele, Terence</t>
  </si>
  <si>
    <t>McGlinchey, Mike</t>
  </si>
  <si>
    <t>Johnson Jr., Paris</t>
  </si>
  <si>
    <t>Alt, Joe</t>
  </si>
  <si>
    <t>Kelly, Ryan</t>
  </si>
  <si>
    <t>Goedeke, Luke</t>
  </si>
  <si>
    <t>McCoy, Erik</t>
  </si>
  <si>
    <t>Jenkins, Elgton</t>
  </si>
  <si>
    <t>Teller, Wyatt</t>
  </si>
  <si>
    <t>Martin, Zack</t>
  </si>
  <si>
    <t>McManus, Brandon</t>
  </si>
  <si>
    <t>Fairbairn, Ka'imi</t>
  </si>
  <si>
    <t>Rehkow, Ryan</t>
  </si>
  <si>
    <t>Anderson, Will</t>
  </si>
  <si>
    <t>Bonitto, Nik</t>
  </si>
  <si>
    <t>Rousseau, Greg</t>
  </si>
  <si>
    <t>Brown, Derrick</t>
  </si>
  <si>
    <t>Sweat, T'Vondre</t>
  </si>
  <si>
    <t>Branch, Brian</t>
  </si>
  <si>
    <t>Ramsey, Jalen</t>
  </si>
  <si>
    <t>Landry III, Harold</t>
  </si>
  <si>
    <t>Gilman, Alohi</t>
  </si>
  <si>
    <t>Porter, Joey</t>
  </si>
  <si>
    <t>Gary, Rashan</t>
  </si>
  <si>
    <t>Pratt, Germaine</t>
  </si>
  <si>
    <t>Cashman, Blake</t>
  </si>
  <si>
    <t>Reed, D.J</t>
  </si>
  <si>
    <t>Okereke, Bobby</t>
  </si>
  <si>
    <t>Queen, Patrick</t>
  </si>
  <si>
    <t>Blankenship, Reed</t>
  </si>
  <si>
    <t>Milano, Matt</t>
  </si>
  <si>
    <t>White, Devin</t>
  </si>
  <si>
    <t>Sneed, L'Jarius</t>
  </si>
  <si>
    <t>Bell, Markquese</t>
  </si>
  <si>
    <t>Herbert, Justin</t>
  </si>
  <si>
    <t>Williams, Caleb</t>
  </si>
  <si>
    <t>Cousins, Kirk</t>
  </si>
  <si>
    <t>Fields, Justin</t>
  </si>
  <si>
    <t>Walker III, Kenneth</t>
  </si>
  <si>
    <t>Montgomery, David</t>
  </si>
  <si>
    <t>Hubbard, Chuba</t>
  </si>
  <si>
    <t>Ekeler, Austin</t>
  </si>
  <si>
    <t>McBride, Trey</t>
  </si>
  <si>
    <t>Kmet, Cole</t>
  </si>
  <si>
    <t>Gray, Noah</t>
  </si>
  <si>
    <t>St. Brown, Amon-Ra</t>
  </si>
  <si>
    <t>Diggs, Stefon</t>
  </si>
  <si>
    <t>Metcalf, D.K</t>
  </si>
  <si>
    <t>Evans, Mike</t>
  </si>
  <si>
    <t>Harrison Jr., Marvin</t>
  </si>
  <si>
    <t>Washington, Malik</t>
  </si>
  <si>
    <t>Darden, Jaelon</t>
  </si>
  <si>
    <t>Humphrey, Creed</t>
  </si>
  <si>
    <t>Meinerz, Quinn</t>
  </si>
  <si>
    <t>Smith, Tyler</t>
  </si>
  <si>
    <t>Cosmi, Sam</t>
  </si>
  <si>
    <t>Johnson, Lane</t>
  </si>
  <si>
    <t>Ekwonu, Ikem</t>
  </si>
  <si>
    <t>Slater, Rashawn</t>
  </si>
  <si>
    <t>Bates, Jake</t>
  </si>
  <si>
    <t>Elliot, Jake</t>
  </si>
  <si>
    <t>McPherson, Evan</t>
  </si>
  <si>
    <t>Dickson, Michael</t>
  </si>
  <si>
    <t>Williams, Leonard</t>
  </si>
  <si>
    <t>Witherspoon, Devon</t>
  </si>
  <si>
    <t>Baun, Zack</t>
  </si>
  <si>
    <t>Hamilton, Kyle</t>
  </si>
  <si>
    <t>James, Derwin</t>
  </si>
  <si>
    <t>Smith, Roquan</t>
  </si>
  <si>
    <t>Vea, Vita</t>
  </si>
  <si>
    <t>Bosa, Joey</t>
  </si>
  <si>
    <t>Rodgers, Isaiah</t>
  </si>
  <si>
    <t>Mack, Khalil</t>
  </si>
  <si>
    <t>Buckner, DeForest</t>
  </si>
  <si>
    <t>Phillips, Harrison</t>
  </si>
  <si>
    <t>Sieler, Zach</t>
  </si>
  <si>
    <t>Smith, Nolan</t>
  </si>
  <si>
    <t>Adams, Jamal</t>
  </si>
  <si>
    <t>Terrell, AJ</t>
  </si>
  <si>
    <t>Diggs, Trevon</t>
  </si>
  <si>
    <t>Chubb, Bradley</t>
  </si>
  <si>
    <t>Bosa, Nick</t>
  </si>
  <si>
    <t>Ebukam, Samson</t>
  </si>
  <si>
    <t>Oliver, Ed</t>
  </si>
  <si>
    <t>Tavai, Jahlani</t>
  </si>
  <si>
    <t>Robinson, Tavius</t>
  </si>
  <si>
    <t>Washington, Ar'Darius</t>
  </si>
  <si>
    <t>Ward, Jimmie</t>
  </si>
  <si>
    <t>Allen, Josh</t>
  </si>
  <si>
    <t>Goff, Jared</t>
  </si>
  <si>
    <t>Robinson, Bijan</t>
  </si>
  <si>
    <t>Jacobs, Josh</t>
  </si>
  <si>
    <t>Kamara, Alvin</t>
  </si>
  <si>
    <t>Juszczyk, Kyle</t>
  </si>
  <si>
    <t>Patterson, Cordarrelle</t>
  </si>
  <si>
    <t>Freiermuth, Pat</t>
  </si>
  <si>
    <t>Okonkwo, Chigoziem</t>
  </si>
  <si>
    <t>Hooper, Austin</t>
  </si>
  <si>
    <t>Nacua, Puka</t>
  </si>
  <si>
    <t>Jefferson, Justin</t>
  </si>
  <si>
    <t>Higgins, Tee</t>
  </si>
  <si>
    <t>Allen, Keenan</t>
  </si>
  <si>
    <t>Kupp, Cooper</t>
  </si>
  <si>
    <t>Dortch, Greg</t>
  </si>
  <si>
    <t>Wirfs, Tristan</t>
  </si>
  <si>
    <t>Thuney, Joe</t>
  </si>
  <si>
    <t>Linderbaum, Tyler</t>
  </si>
  <si>
    <t>Tunsil, Laremy</t>
  </si>
  <si>
    <t>Tom, Zach</t>
  </si>
  <si>
    <t>Stanley, Ronnie</t>
  </si>
  <si>
    <t>Hunt, Robert</t>
  </si>
  <si>
    <t>McGary, Kaleb</t>
  </si>
  <si>
    <t>Aubrey, Brandon</t>
  </si>
  <si>
    <t>Lutz, Wil</t>
  </si>
  <si>
    <t>Hekker, John</t>
  </si>
  <si>
    <t>Campbell, Jack</t>
  </si>
  <si>
    <t>Heyward, Cameron</t>
  </si>
  <si>
    <t>Jarrett, Grady</t>
  </si>
  <si>
    <t>Lawrence, Dexter</t>
  </si>
  <si>
    <t>Ford, Poona</t>
  </si>
  <si>
    <t>Allen, Zach</t>
  </si>
  <si>
    <t>Ward, Charvarius</t>
  </si>
  <si>
    <t>Benford, Christian</t>
  </si>
  <si>
    <t>Jordan, Cameron</t>
  </si>
  <si>
    <t>Greenlaw, Dre</t>
  </si>
  <si>
    <t>Hill, BJ</t>
  </si>
  <si>
    <t>Gardner, Sauce</t>
  </si>
  <si>
    <t>Davis, Carlton</t>
  </si>
  <si>
    <t>Bates, Jessie</t>
  </si>
  <si>
    <t>Clark, Kenny</t>
  </si>
  <si>
    <t>Anzalone, Alex</t>
  </si>
  <si>
    <t>Smith, Harrison</t>
  </si>
  <si>
    <t>David, Lavonte</t>
  </si>
  <si>
    <t>Joseph, Kerby</t>
  </si>
  <si>
    <t>Smith, Preston</t>
  </si>
  <si>
    <t>Reddick, Haason</t>
  </si>
  <si>
    <t>Smith, Za'Darius</t>
  </si>
  <si>
    <t>Kendricks, Eric</t>
  </si>
  <si>
    <t>Fatukasi, Folorunso</t>
  </si>
  <si>
    <t>Alexander, Jaire</t>
  </si>
  <si>
    <t>Madubuike, Nnamdi</t>
  </si>
  <si>
    <t>Hubbard, Sam</t>
  </si>
  <si>
    <t>Hewitt, Nevill</t>
  </si>
  <si>
    <t>Fuller, Kendall</t>
  </si>
  <si>
    <t>Wilson, Logan</t>
  </si>
  <si>
    <t>Olzewski, Gunner</t>
  </si>
  <si>
    <t>A2 STRATO FOOTBALL — PLAYOFFS</t>
  </si>
  <si>
    <t>Seeds</t>
  </si>
  <si>
    <t>Seed</t>
  </si>
  <si>
    <t>Wildcard Round</t>
  </si>
  <si>
    <t>Home (3)</t>
  </si>
  <si>
    <t>Score</t>
  </si>
  <si>
    <t>Away (6)</t>
  </si>
  <si>
    <t>Home (4)</t>
  </si>
  <si>
    <t>Away (5)</t>
  </si>
  <si>
    <t>Chilli Bowl — Semifinals</t>
  </si>
  <si>
    <t>Home (1)</t>
  </si>
  <si>
    <t>Away (LWC)</t>
  </si>
  <si>
    <t>Home (2)</t>
  </si>
  <si>
    <t>Away (HWC)</t>
  </si>
  <si>
    <t>STRATO BOWL — Championship</t>
  </si>
  <si>
    <t>Team A</t>
  </si>
  <si>
    <t>STRATO BOWL CHAMPION</t>
  </si>
  <si>
    <t>Team B</t>
  </si>
  <si>
    <t>TUA, 5TH RND PICK 2027</t>
  </si>
  <si>
    <t>STROUD, 6TH RND PICK 2026</t>
  </si>
  <si>
    <t>Friday, January 30, 2026</t>
  </si>
  <si>
    <t>AA 6TH ROUND PICK (26), MW 7TH ROUND PICK (26)</t>
  </si>
  <si>
    <t>JAVONTE WILLIAMS, MW 8TH ROUND PICK (26)</t>
  </si>
  <si>
    <t>Thursday, February 12, 2026</t>
  </si>
  <si>
    <t>1st Round 2026 (AX), 3rd Round 2026 (AA), Travis Jones</t>
  </si>
  <si>
    <t>Quinnen Williams, Trey Hendrickson</t>
  </si>
  <si>
    <t>Saturday, February 14, 2026</t>
  </si>
  <si>
    <t>Sauce Gardner, Grady Jarrett</t>
  </si>
  <si>
    <t>DOUBLE OO'S</t>
  </si>
  <si>
    <t>TEAM</t>
  </si>
  <si>
    <t>PLAYOFF SEED</t>
  </si>
  <si>
    <t>Brewer, Aaron</t>
  </si>
  <si>
    <t>Pitre, Jalen</t>
  </si>
  <si>
    <t>Flowers, Zay</t>
  </si>
  <si>
    <t>Wilson, Michael</t>
  </si>
  <si>
    <t>Cook, Bryan</t>
  </si>
  <si>
    <t>Williams, Kyren</t>
  </si>
  <si>
    <t>Williams, Milton</t>
  </si>
  <si>
    <t>Skoronski, Peter</t>
  </si>
  <si>
    <t>Jackson, Alaric</t>
  </si>
  <si>
    <t>Murphy II, Byron</t>
  </si>
  <si>
    <t>Maye, Drake</t>
  </si>
  <si>
    <t>Horn, Jaycee</t>
  </si>
  <si>
    <t>Lassiter, Kamari</t>
  </si>
  <si>
    <t>Dotson, Kevin</t>
  </si>
  <si>
    <t>Brooks, Jordyn</t>
  </si>
  <si>
    <t>Rosengarten, Roger</t>
  </si>
  <si>
    <t>Pickens, George</t>
  </si>
  <si>
    <t>Delpit, Grant</t>
  </si>
  <si>
    <t>Barner, AJ</t>
  </si>
  <si>
    <t>Thursday, March 5 2026</t>
  </si>
  <si>
    <t>Jordan Mailata</t>
  </si>
  <si>
    <t>Stefon Diggs</t>
  </si>
  <si>
    <t>Friday, March 6th 2026</t>
  </si>
  <si>
    <t>MW 2nd round (26), Double OO's 2nd round (26), MW 8th round (26)</t>
  </si>
  <si>
    <t>AXE 2nd round (26), AXE 3rd round (26), MW 6th round (26), MW 7th round (26)</t>
  </si>
  <si>
    <t>Monday, March 9th 2026</t>
  </si>
  <si>
    <t>AXE 2nd round (26), AA 2nd round (26), AXE 3rd round (26)</t>
  </si>
  <si>
    <t>Quenton Nelson, AXE 8th round (26), AXE 9th round (26), AXE 10th round (26)</t>
  </si>
  <si>
    <t>Each team plays twice</t>
  </si>
  <si>
    <t>BYE</t>
  </si>
  <si>
    <t>Turner, Kobi</t>
  </si>
  <si>
    <t>Cooper, Jonathan</t>
  </si>
  <si>
    <t>Jones IV, Ernest</t>
  </si>
  <si>
    <t>18 week schedule, each team gets 2 byes.  Revenant to have week 1 bye.</t>
  </si>
  <si>
    <t>2,3,12</t>
  </si>
  <si>
    <t>Gibbs, Jahmyr</t>
  </si>
  <si>
    <t>2,12</t>
  </si>
  <si>
    <t xml:space="preserve">2,12 </t>
  </si>
  <si>
    <t>Swift, D'Andre</t>
  </si>
  <si>
    <t xml:space="preserve">        ANN ARBOR STRATO FOOTBALL</t>
  </si>
  <si>
    <t>MADDOGS-1</t>
  </si>
  <si>
    <t>SKELETORS-2</t>
  </si>
  <si>
    <t>Bob Onderdonk</t>
  </si>
  <si>
    <t>Mel Edmunson</t>
  </si>
  <si>
    <t>bonderdonk810@gmail.com</t>
  </si>
  <si>
    <t>imboogerman34@yahoo.com</t>
  </si>
  <si>
    <t>734 - 878 - 6834</t>
  </si>
  <si>
    <t>734-845-0984</t>
  </si>
  <si>
    <t>2466 Melvin dr</t>
  </si>
  <si>
    <t>1518 Melvin</t>
  </si>
  <si>
    <t>Pinckney  48169</t>
  </si>
  <si>
    <t>Ypsilanti 48198</t>
  </si>
  <si>
    <t>ATTACK AROWANAS-3</t>
  </si>
  <si>
    <t>STONE COLD AXMEN-4</t>
  </si>
  <si>
    <t>Chad Sweet</t>
  </si>
  <si>
    <t>Ron Harmon</t>
  </si>
  <si>
    <t>sweetrucks@yahoo.com</t>
  </si>
  <si>
    <t>gojo24@att.net</t>
  </si>
  <si>
    <t>517-260-9607</t>
  </si>
  <si>
    <t>276-0410</t>
  </si>
  <si>
    <t>9175 Moon Road</t>
  </si>
  <si>
    <t>1101 Primrose Lane</t>
  </si>
  <si>
    <t>Saline, Mi. 48176</t>
  </si>
  <si>
    <t>Milan  48160</t>
  </si>
  <si>
    <t>REVENANTS-5</t>
  </si>
  <si>
    <t>DOUBLE OO's-6</t>
  </si>
  <si>
    <t>Rob Beattie</t>
  </si>
  <si>
    <t>Wes Jones</t>
  </si>
  <si>
    <t>Rob_beattie74@hotmail.com</t>
  </si>
  <si>
    <t>bondjwj@yahoo.com</t>
  </si>
  <si>
    <t>734-490-4585</t>
  </si>
  <si>
    <t>576-5779</t>
  </si>
  <si>
    <t>4477 Lake Forest Dr. West</t>
  </si>
  <si>
    <t>945 W. Clark #149</t>
  </si>
  <si>
    <t>Ann Arbor, Mi. 48108</t>
  </si>
  <si>
    <t>Ypsilanti, 48197</t>
  </si>
  <si>
    <t>MADWOLVES-7</t>
  </si>
  <si>
    <t>BRAVES-8</t>
  </si>
  <si>
    <t>Carl Hudson</t>
  </si>
  <si>
    <t>Blake Berry</t>
  </si>
  <si>
    <t>carlhudson42@yahoo.com</t>
  </si>
  <si>
    <t>blakejberry@gmail.com</t>
  </si>
  <si>
    <t>765-7019</t>
  </si>
  <si>
    <t>751-0225</t>
  </si>
  <si>
    <t>4452 Biddle St.</t>
  </si>
  <si>
    <t>34150 Tonquish Trail</t>
  </si>
  <si>
    <t>Wayne, MI. 48184</t>
  </si>
  <si>
    <t>Westland, Mi.</t>
  </si>
  <si>
    <t>WARRIUZZ-10</t>
  </si>
  <si>
    <t>Robert Mallory</t>
  </si>
  <si>
    <t xml:space="preserve">malloryrobert@sbcglobal.net </t>
  </si>
  <si>
    <t>734-355-6806</t>
  </si>
  <si>
    <t xml:space="preserve">1308 Jones </t>
  </si>
  <si>
    <t>Ypsilanti 48197</t>
  </si>
  <si>
    <t>Tuesday, March 17th 2026</t>
  </si>
  <si>
    <t>Jaylen Waddle</t>
  </si>
  <si>
    <t>MW 6th round pick (27)</t>
  </si>
  <si>
    <t>QUARTERBACK LINEBUCK / MUST RUN / END RUNS FUMBLES</t>
  </si>
  <si>
    <t>On these plays the QB fumbles on a Black die roll of X and a key die reading of 1 (Not on D)</t>
  </si>
  <si>
    <t>This needs to be reworded to say that QB fumbles on X 1, in accordance with their individual fumble number.</t>
  </si>
  <si>
    <t>Any CB, or SCB can play at the safety position due to injury to the starting safety without losing a rating for pass coverage.</t>
  </si>
  <si>
    <t>THREE TIGHT ENDS, TWO RUNNING BACKS</t>
  </si>
  <si>
    <t xml:space="preserve">Replace flanker and split end with second and third tight end respectively. </t>
  </si>
  <si>
    <t>situations respectively (Flanker and Split end. Increase each individual offensive linemen's run block and pass block rating by one (maximum is 6 for run 7 for pass ).</t>
  </si>
  <si>
    <t>In passing situations, the free safety automatically moves into zone (except when he is double teaming the wrong receiver) or (he has moved into the flat pass, look in, or line of scrimmage</t>
  </si>
  <si>
    <t xml:space="preserve"> he loses this ability). If the defensive coach is playing a short yardage defense and a short pass is thrown, </t>
  </si>
  <si>
    <t xml:space="preserve">assume the short pass zone to be defended by three men. If the blocking back's ability rating is needed on a run, use the higher rated of the remaining two backs. </t>
  </si>
  <si>
    <t>If the rating is needed on a pass, use the highest rated blocking back who is not assigned to chip or who is NOT the intended pass receiver of a short or long pass.</t>
  </si>
  <si>
    <t>MUST PLAY A RATED FB OR BB IN THE FULLBACK SPOT</t>
  </si>
  <si>
    <t>3 TIGHT ENDS, 1 RUNNING BACK, 1 SPLIT END</t>
  </si>
  <si>
    <t xml:space="preserve">Start with a strato set with the 2nd TE as the HB.  Replace the flanker with a third Tight end. Play follows normal procedure with two exceptions: </t>
  </si>
  <si>
    <t xml:space="preserve">If a pass is thrown to the split end, The free safety automatically moves into the zone unless he pinches on the play and moves to the line of scrimmage (he loses this ability) </t>
  </si>
  <si>
    <t>or is double teaming the incorrect receiver. The aforementioned described movement only occurs with passes to split ends. The left cornerback is assumed to be covering the 3rd Tight End.</t>
  </si>
  <si>
    <t>increase all individual linemen and blocking back run block by 1. if blocking backs rating is needed use the rating of the only RB as long as he's not doing other duties.</t>
  </si>
  <si>
    <t>Must use a RB that can carry the ball as the fullback in this formation</t>
  </si>
  <si>
    <r>
      <t>CARL 4. Rule proposal</t>
    </r>
    <r>
      <rPr>
        <sz val="10"/>
        <color rgb="FF000000"/>
        <rFont val="Aptos Display"/>
        <family val="2"/>
      </rPr>
      <t xml:space="preserve">. </t>
    </r>
  </si>
  <si>
    <t>I propose that </t>
  </si>
  <si>
    <t xml:space="preserve">A.  Starting Left and/or Right Defensive Ends and can play either left or right end sides, </t>
  </si>
  <si>
    <r>
      <t xml:space="preserve">  </t>
    </r>
    <r>
      <rPr>
        <u/>
        <sz val="10"/>
        <color rgb="FFFF0000"/>
        <rFont val="Aptos Display"/>
        <family val="2"/>
      </rPr>
      <t>If they are designated at the start of the season</t>
    </r>
    <r>
      <rPr>
        <sz val="10"/>
        <color rgb="FFFF0000"/>
        <rFont val="Aptos Display"/>
        <family val="2"/>
      </rPr>
      <t xml:space="preserve"> (at the completion of the waiver wire)</t>
    </r>
  </si>
  <si>
    <r>
      <t xml:space="preserve">  </t>
    </r>
    <r>
      <rPr>
        <sz val="10"/>
        <color rgb="FF000000"/>
        <rFont val="Aptos Display"/>
        <family val="2"/>
      </rPr>
      <t>as left end or right end.</t>
    </r>
  </si>
  <si>
    <r>
      <t xml:space="preserve">If this player is traded, the </t>
    </r>
    <r>
      <rPr>
        <sz val="10"/>
        <color rgb="FFFF0000"/>
        <rFont val="Aptos Display"/>
        <family val="2"/>
      </rPr>
      <t>trade must list the player at there original strato position and their position cannot be changed for the remainder of the season.</t>
    </r>
  </si>
  <si>
    <t>A DRAFTED PLAYER IS NOT ELIGBLE FOR THIS CHANGE IN THE SAME YEAR HE WAS DRAFTED.</t>
  </si>
  <si>
    <t xml:space="preserve">B.  Starting Left and/or Right outside linebackers can play either left or right outside linebacker positions, </t>
  </si>
  <si>
    <r>
      <t xml:space="preserve">  </t>
    </r>
    <r>
      <rPr>
        <u/>
        <sz val="10"/>
        <color rgb="FFFF0000"/>
        <rFont val="Aptos Display"/>
        <family val="2"/>
      </rPr>
      <t>If they are designated at the start of the season</t>
    </r>
    <r>
      <rPr>
        <sz val="10"/>
        <color rgb="FFFF0000"/>
        <rFont val="Aptos Display"/>
        <family val="2"/>
      </rPr>
      <t xml:space="preserve"> </t>
    </r>
    <r>
      <rPr>
        <sz val="10"/>
        <color rgb="FF000000"/>
        <rFont val="Aptos Display"/>
        <family val="2"/>
      </rPr>
      <t>(at the completion of the waiver wire)</t>
    </r>
  </si>
  <si>
    <t xml:space="preserve">  as left end or right end.</t>
  </si>
  <si>
    <r>
      <t xml:space="preserve">If this player is traded, </t>
    </r>
    <r>
      <rPr>
        <sz val="10"/>
        <color rgb="FFFF0000"/>
        <rFont val="Aptos Display"/>
        <family val="2"/>
      </rPr>
      <t>the trade must list the player at there original strato position and their position cannot be changed for the remainder of the season.</t>
    </r>
  </si>
  <si>
    <t>Future pick.</t>
  </si>
  <si>
    <t>This would allow us to draft a non-carded/rated player (ex...rookie) with certain rules.</t>
  </si>
  <si>
    <t>Can only have one on the roster at a time.  (future player)</t>
  </si>
  <si>
    <t>Counts towards your 53-man roster.  Can't be on a taxi squad.</t>
  </si>
  <si>
    <t>Can not trade player until officially carded or ratted.  Have to hold on your active roster till ratted/carded, unless cut, then player goes back into the draft.  Not the waiver wire.  Will only be available for the waiver if cut after receiving a card/rating.</t>
  </si>
  <si>
    <t>Example if rule was in effect starting this year.</t>
  </si>
  <si>
    <t>With any of your available picks in the 7 rounds of the draft, you could select Fernando Mendoza.</t>
  </si>
  <si>
    <t>You would have to place him on your active 53-man roster as a FFF player (future).  Has to remain on your roster the entire year, cannot trade.  You may cut if you choose, then player goes back into the draft for the coming year.</t>
  </si>
  <si>
    <t>Player has to be on an NFL roster, so no college/high school/middle school, elementary...</t>
  </si>
  <si>
    <t>Can only have 1 FFF player on your roster at a time.</t>
  </si>
  <si>
    <t>• Illegal Plays</t>
  </si>
  <si>
    <t xml:space="preserve"> A TIME OUT IS ASSESSED TO THE OFFENDER</t>
  </si>
  <si>
    <t>If no time outs remain, then the following penalties are applied for the OFFENSE.</t>
  </si>
  <si>
    <t>1.      Loss of down and a 5-yard penalty for the first infraction after all time outs are used.</t>
  </si>
  <si>
    <t>2.      Loss of down and a 15-yard penalty for all remaining infractions.</t>
  </si>
  <si>
    <t>If no time outs remain, then the following penalties are applied for the DEFENSE.</t>
  </si>
  <si>
    <t>1.      5-yard penalty for the first infraction after all time outs are used.</t>
  </si>
  <si>
    <t>2.      15-yard penalty for all remaining infractions.</t>
  </si>
  <si>
    <t>D Card will be changed to read as follows for OFF TACKLE:</t>
  </si>
  <si>
    <t>Roll of 6 with 1 MAN will be ORG/DP IN ZONE +6 OR +2</t>
  </si>
  <si>
    <t>Roll of 8 with 1 MAN will be OLG/DP IN ZONE +4 or +1</t>
  </si>
  <si>
    <t>SPECIFY  IN THE RULES THAT ON SAFETIES </t>
  </si>
  <si>
    <t>THE RETURN BACK IS THE THE NUMBER 1 RETURNER.</t>
  </si>
  <si>
    <t>SPECIFY IN THE RULES THAT A QB SPIKE</t>
  </si>
  <si>
    <t>REDUCES ANY PLAY TO A ONE TIC PLAY {OR 15 SEC.}</t>
  </si>
  <si>
    <t>IF IT IS A ONE TICK PLAY THE QB MAY NOT SPIKE THE BALL.</t>
  </si>
  <si>
    <t>IF THE QB IS SACKED, THE QB MAY NOT SPIKE THE BALL, AND THE PLAY REMAIN A 3 TICK PLAY {OR 45 SEC.}.</t>
  </si>
  <si>
    <t>REMOVE THE TRIANGLE FROM THE D-CARD AS THESE CONDINTION ALMOST NEVER EXIST IN OUR GAME.</t>
  </si>
  <si>
    <t>PASS RUSH</t>
  </si>
  <si>
    <t>THE DFENSE WILL NOW ROLL FOR PASS RUSH AND POSSIBLE SACKS {SACK FUMBLES} ON ANY SHORT OR LONG PASS GUESSED RIGHT BY THE DEFENSE;</t>
  </si>
  <si>
    <t>PROCEDURE THE OFENESE IS THROWING SHORT TO THE TE. AND SAY SET..</t>
  </si>
  <si>
    <t>THE DEFENSE GUESSES PASS. THIS IS CORRECT,</t>
  </si>
  <si>
    <t>THE DEFENSE TAKES ALLL 4 DICE AND ROLLS.</t>
  </si>
  <si>
    <t>A. IF X OR D COMES UP, A SACK IS POSSIBLE.</t>
  </si>
  <si>
    <t>IF NO X OR D , NO SACK IS POSSIBLE.</t>
  </si>
  <si>
    <t>IF  X OR D IS SHOWING THE ROLL IS NOW CHECKED FOR FURTHER RESULTS.</t>
  </si>
  <si>
    <t>THE KEY DIE TELLS WHO IS BLOCKING IF THE D IS ROLLED.</t>
  </si>
  <si>
    <t>AND THE TWO LIKE DICE DTERMINE THE NUMBER.</t>
  </si>
  <si>
    <t>THIS IS THE SAME PROCEDURE AS BEFORE THE DEFENSE IS NOW REPONSIBLE FOR THE ROLL.</t>
  </si>
  <si>
    <t>IF A FUMBLE BECOMES POSSIBLE THE OFFENSE WILL ROLL TO SEE IF THE BALL IS ON THE GROUND,</t>
  </si>
  <si>
    <t> {IF NOT AUTOMATIC} .AND RECOVERY.</t>
  </si>
  <si>
    <t xml:space="preserve">New Defense </t>
  </si>
  <si>
    <t>4-4</t>
  </si>
  <si>
    <t xml:space="preserve"> +1 when going to 3rbs, or 3tes.  There is no FS so no one follows the SE and there are 0 men in the LP and the</t>
  </si>
  <si>
    <t>Monday, April 6th 2026</t>
  </si>
  <si>
    <t>Trey Hendrickson</t>
  </si>
  <si>
    <t>MadWolves 10th round pick (26), MadWolves 3rd round pick (27)</t>
  </si>
  <si>
    <t>New kickoff rules should be discussed and voted on as soon as they are made available.</t>
  </si>
  <si>
    <t>Once designated they cannot be changed back to their original strato position for the remainder of the year. EVEN IN THE EVENT OF INJURIE'S.</t>
  </si>
  <si>
    <t>(meaning: you cannot reassign a players position and then trade that player at that reassigned position. He can only be traded as his strato listed position).</t>
  </si>
  <si>
    <r>
      <t>(meaning: you cannot reassign a players position and then trade that player at that reassigned position</t>
    </r>
    <r>
      <rPr>
        <u/>
        <sz val="10"/>
        <color rgb="FFFF0000"/>
        <rFont val="Aptos Display"/>
        <family val="2"/>
      </rPr>
      <t>. He can only be traded as his strato listed position).</t>
    </r>
  </si>
  <si>
    <t>Clarification, not a rule proposal.</t>
  </si>
  <si>
    <t xml:space="preserve">Left cornerback and right cornerback are assumed to be covering the second and third tight end in pass </t>
  </si>
  <si>
    <t>Tuesday, April 14th, 2026</t>
  </si>
  <si>
    <t>Zay Flowers</t>
  </si>
  <si>
    <t>D.J. Moore, AA 3rd round pick (26)</t>
  </si>
  <si>
    <t>Wednesday, April 16th, 2026</t>
  </si>
  <si>
    <t>George Pickens, Kevin Dotson</t>
  </si>
  <si>
    <t>Kyler Murray, Stefon Diggs, Garrett Wilson, Dominick Puni, Montez Sweat, MW 7th round (26)</t>
  </si>
  <si>
    <t>MW 9th round (26)</t>
  </si>
  <si>
    <t xml:space="preserve">Gervon Dexter Jr. </t>
  </si>
  <si>
    <t>Saturday, April 25th, 2026</t>
  </si>
  <si>
    <t>Charles Cross</t>
  </si>
  <si>
    <t>MW 8th round (26), MW 5th round (27)</t>
  </si>
  <si>
    <t>TOTAL PICKS</t>
  </si>
  <si>
    <t>Reichard, Will</t>
  </si>
  <si>
    <t>Stout, Jordan</t>
  </si>
  <si>
    <t>Baker Mayfield, Jaylen Waddle, Greg Rosseau, Trey Hendrickson, Jalen Ramsey</t>
  </si>
  <si>
    <t>Friday, May 9th 2026</t>
  </si>
  <si>
    <t>(Takes in effect after suplemental draft)</t>
  </si>
  <si>
    <t>TO BE TRADED AFTER SUPLEMENTAL DRAFT</t>
  </si>
  <si>
    <t>XTRA ROUND</t>
  </si>
  <si>
    <t>.</t>
  </si>
  <si>
    <t>6TH Round Pick (OOs)</t>
  </si>
  <si>
    <t>Javonte Williams, AA 11th round (26)</t>
  </si>
  <si>
    <t>AA 6th round (26), MW 11th round (26)</t>
  </si>
  <si>
    <t>Thursday, May 14th 2026</t>
  </si>
  <si>
    <t>Friday, May 15th 2026</t>
  </si>
  <si>
    <t>Ernst Jones IV, Montez Sweat, REV 1st round (26), AA 3rd Round (26), REV 1st round (27)</t>
  </si>
  <si>
    <t>Patrick Queen, Tony Pollard, William Anderson</t>
  </si>
  <si>
    <t>AA 3rd round pick (26), AA 4th round pick (26), MW 5th round pick (26), AA 8th round pick (27)</t>
  </si>
  <si>
    <t>00 2nd round pick(26), MW 3rd round pick(26), MW 8th round pick (27), Charles Cross</t>
  </si>
  <si>
    <t>Saturday, May 16th 2026</t>
  </si>
  <si>
    <t>AA 1st round pick (27)</t>
  </si>
  <si>
    <t>Derrick Brown</t>
  </si>
  <si>
    <t>Wednesday, May 20th 2026</t>
  </si>
  <si>
    <t>MW 8th, 9th, 10th round (26), MW 3rd, MW 5th, MW 6th (27)</t>
  </si>
  <si>
    <t>Sunday, May 17th 2026</t>
  </si>
  <si>
    <t>Azeez Al-Shaair, MW 8th round pick (27)</t>
  </si>
  <si>
    <t>AA 8th round pick (26), AA 11th round pick (26), MW 5th round pick (27)</t>
  </si>
  <si>
    <t>2nd Rating</t>
  </si>
  <si>
    <t>Original Rating if applicable</t>
  </si>
  <si>
    <t>AAAQB</t>
  </si>
  <si>
    <t>AAHB</t>
  </si>
  <si>
    <t>ATE</t>
  </si>
  <si>
    <t>AWR</t>
  </si>
  <si>
    <t>BOLT</t>
  </si>
  <si>
    <t>BORT</t>
  </si>
  <si>
    <t>BOC</t>
  </si>
  <si>
    <t>BORG</t>
  </si>
  <si>
    <t>BOLG</t>
  </si>
  <si>
    <t>XDE</t>
  </si>
  <si>
    <t>ZCB</t>
  </si>
  <si>
    <t>ZFS</t>
  </si>
  <si>
    <t>XDT</t>
  </si>
  <si>
    <t>YOLB</t>
  </si>
  <si>
    <t>ZSS</t>
  </si>
  <si>
    <t>ZSCB</t>
  </si>
  <si>
    <t>YMLB</t>
  </si>
  <si>
    <t>XDE/OLB</t>
  </si>
  <si>
    <t>AFB</t>
  </si>
  <si>
    <t>ZDB</t>
  </si>
  <si>
    <t>ZS</t>
  </si>
  <si>
    <t>YLB</t>
  </si>
  <si>
    <t xml:space="preserve">BOL </t>
  </si>
  <si>
    <t>ZSCb</t>
  </si>
  <si>
    <t>BOT</t>
  </si>
  <si>
    <t>ZFS/DB</t>
  </si>
  <si>
    <t>BOL</t>
  </si>
  <si>
    <t>XDL</t>
  </si>
  <si>
    <t>BOG</t>
  </si>
  <si>
    <t>ZDT</t>
  </si>
  <si>
    <t>ATTACK AROWANAS</t>
  </si>
  <si>
    <t>DOUBLE 00'S</t>
  </si>
  <si>
    <t>THE REVENANT</t>
  </si>
  <si>
    <t xml:space="preserve">Ratings </t>
  </si>
  <si>
    <t>Thursday, May 28th, 2026</t>
  </si>
  <si>
    <t>OO's 2nd round (26), MW 3rd round (26), AA 2nd round (27), MW 5th round (27)</t>
  </si>
  <si>
    <t>Maxx Crosby, AX 6th round (26)</t>
  </si>
  <si>
    <t>PASS</t>
  </si>
  <si>
    <t>FAIL</t>
  </si>
  <si>
    <t>However, is to be considered a 0 in run support, and follows all rules of the Safety, meaning if forced into covering a WR when playing</t>
  </si>
  <si>
    <t>a base D, the rating drops 1 just like the Safety does.</t>
  </si>
  <si>
    <t>Can be selected at anywhere in the drafts regular rounds( not supplemental).</t>
  </si>
  <si>
    <t>Will not be able to implement this until 2027 due to draft picks already being traded.</t>
  </si>
  <si>
    <t>Start with a base 4-3 defense, replace the FS with an extra MLB .  Playing this defense nullifies the offense to increase run blocks</t>
  </si>
  <si>
    <t>remain CB's and SS can not move from the short pass.  Have to have 3 in the short pass.</t>
  </si>
  <si>
    <t>Draw +5 on the D-Card on the roll of 3 for Line Buck 0 men and Off-Tackle 1 man</t>
  </si>
  <si>
    <t xml:space="preserve">Goal for this is to change it to be if the offense is in a non 3 or more WR set and the Defense is in a extra DB set, i.e. nickel, dime then +5yds is automatically implied.  </t>
  </si>
  <si>
    <t>Has nothing to do with 3 men in the line buck area.  If the offense is in an extra WR offense, then does not apply.</t>
  </si>
  <si>
    <t>This would need to be re-worded as it is no longer considered to be a draw play so to speak.</t>
  </si>
  <si>
    <t>Base O-vs-nickel or dime  +5.</t>
  </si>
  <si>
    <t>Injury Chart updated</t>
  </si>
  <si>
    <t>This proposal is based off of increasing the need for depth on your team.  It is small, however note worthy.</t>
  </si>
  <si>
    <t>The proposal is the remove the 16-17 games played and make the 15games played the last column to check for injury duration.</t>
  </si>
  <si>
    <t>If passed the last column would read 15-17games played.</t>
  </si>
  <si>
    <t>Defense steals the ball Fumble clarification.</t>
  </si>
  <si>
    <t>This is not a rule to be voted on, as it already exist, however, needs to be worded differently or change to better understand.</t>
  </si>
  <si>
    <t>If there is a roll of X, 1-2 (indicator D) and a roll of 5 on the (play dice, 2d) there is a chance of a fumble if your player does not have an individual fumble chance (NF).</t>
  </si>
  <si>
    <t xml:space="preserve">In this situation, we are to look on the players card on the roll of 5, right or wrong, for which ever type of run you are doing (line buck, off-tackle, or end run).  If there is a chance of a fumble on your players card, then a roll must be made to see if the player fumbles.   </t>
  </si>
  <si>
    <t>One of the questions pertaining to this rule is if it's a double chance of a fumble or not.   In other words, if you player has an individual fumble chance, do you roll for that first, then If no fumble occurs, do you now go to phase two of having the Defense roll from the players card on a the 5 roll to see if you can create a fumble.</t>
  </si>
  <si>
    <t>Or, is it intended to be just a chance of a fumble on players that do not have an individual fumble chance.</t>
  </si>
  <si>
    <t>David Njoku, Ted Karras, Jerry Jeudy</t>
  </si>
  <si>
    <t>Eric McCoy</t>
  </si>
  <si>
    <t>Sunday, May 31st,   2026</t>
  </si>
  <si>
    <t>Marcus Jones</t>
  </si>
  <si>
    <t>MW 6th round (26), MW 8th round (27)</t>
  </si>
  <si>
    <t>Tuesday, June 2nd,   2026</t>
  </si>
  <si>
    <t>Jordan Davis, Antonie Winfield Jr.</t>
  </si>
  <si>
    <t>AA 5th round (26), AA 1st round (27), MW 2nd round (27), MW 7th round (27</t>
  </si>
  <si>
    <t>Monday, June 8th,  2026</t>
  </si>
  <si>
    <t>AX 6th round (26)</t>
  </si>
  <si>
    <t>AA 7th round (26), WAR 11th round (26)</t>
  </si>
  <si>
    <t>Tuesday, June 9th,  2026</t>
  </si>
  <si>
    <t>AX 8th round (26), AX 9th round (26), AX 10th round (26), WAR 11th round (26)</t>
  </si>
  <si>
    <t>MW 7th round (26), REV 7th round (26)</t>
  </si>
  <si>
    <t>EXPANSION DRAFT</t>
  </si>
  <si>
    <t>W/EXP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</si>
</sst>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F800]dddd\,\ mmmm\ dd\,\ yyyy"/>
    <numFmt numFmtId="166" formatCode="0.000"/>
  </numFmts>
  <fonts count="99">
    <font>
      <sz val="11"/>
      <color theme="1"/>
      <name val="Calibri"/>
      <family val="2"/>
      <scheme val="minor"/>
    </font>
    <font>
      <b/>
      <sz val="11"/>
      <color theme="1"/>
      <name val="Calibri"/>
      <family val="2"/>
      <scheme val="minor"/>
    </font>
    <font>
      <b/>
      <sz val="16"/>
      <name val="Calibri"/>
      <family val="2"/>
    </font>
    <font>
      <b/>
      <sz val="14"/>
      <name val="Calibri"/>
      <family val="2"/>
    </font>
    <font>
      <b/>
      <sz val="11"/>
      <name val="Calibri"/>
      <family val="2"/>
    </font>
    <font>
      <sz val="11"/>
      <color rgb="FFFF0000"/>
      <name val="Calibri"/>
      <family val="2"/>
      <scheme val="minor"/>
    </font>
    <font>
      <b/>
      <sz val="14"/>
      <color theme="1"/>
      <name val="Calibri"/>
      <family val="2"/>
      <scheme val="minor"/>
    </font>
    <font>
      <sz val="11"/>
      <color rgb="FFFFA500"/>
      <name val="Calibri"/>
      <family val="2"/>
    </font>
    <font>
      <sz val="11"/>
      <color rgb="FF000000"/>
      <name val="Calibri"/>
      <family val="2"/>
    </font>
    <font>
      <sz val="11"/>
      <color rgb="FFFFFFFF"/>
      <name val="Calibri"/>
      <family val="2"/>
    </font>
    <font>
      <sz val="11"/>
      <color rgb="FF808080"/>
      <name val="Calibri"/>
      <family val="2"/>
    </font>
    <font>
      <sz val="11"/>
      <color rgb="FF869397"/>
      <name val="Calibri"/>
      <family val="2"/>
    </font>
    <font>
      <sz val="11"/>
      <color rgb="FF8B0000"/>
      <name val="Calibri"/>
      <family val="2"/>
    </font>
    <font>
      <sz val="11"/>
      <color rgb="FFFF0000"/>
      <name val="Calibri"/>
      <family val="2"/>
    </font>
    <font>
      <b/>
      <sz val="12"/>
      <color rgb="FFFFA500"/>
      <name val="Calibri"/>
      <family val="2"/>
    </font>
    <font>
      <b/>
      <sz val="12"/>
      <color rgb="FFFFFFFF"/>
      <name val="Calibri"/>
      <family val="2"/>
    </font>
    <font>
      <b/>
      <sz val="12"/>
      <color rgb="FF8B0000"/>
      <name val="Calibri"/>
      <family val="2"/>
    </font>
    <font>
      <b/>
      <sz val="12"/>
      <color rgb="FF000000"/>
      <name val="Calibri"/>
      <family val="2"/>
    </font>
    <font>
      <b/>
      <sz val="12"/>
      <color rgb="FFFF0000"/>
      <name val="Calibri"/>
      <family val="2"/>
    </font>
    <font>
      <b/>
      <sz val="12"/>
      <color rgb="FF808080"/>
      <name val="Calibri"/>
      <family val="2"/>
    </font>
    <font>
      <sz val="11"/>
      <color theme="1"/>
      <name val="Calibri"/>
      <family val="2"/>
      <scheme val="minor"/>
    </font>
    <font>
      <sz val="11"/>
      <name val="Calibri"/>
      <family val="2"/>
      <scheme val="minor"/>
    </font>
    <font>
      <b/>
      <sz val="18"/>
      <color theme="1"/>
      <name val="Helvetica"/>
    </font>
    <font>
      <b/>
      <sz val="16"/>
      <color theme="1"/>
      <name val="Helvetica"/>
    </font>
    <font>
      <b/>
      <sz val="20"/>
      <name val="Helvetica"/>
    </font>
    <font>
      <b/>
      <sz val="10"/>
      <name val="Helvetica"/>
    </font>
    <font>
      <b/>
      <sz val="16"/>
      <name val="Helvetica"/>
    </font>
    <font>
      <sz val="11"/>
      <color rgb="FF006100"/>
      <name val="Calibri"/>
      <family val="2"/>
      <scheme val="minor"/>
    </font>
    <font>
      <sz val="12"/>
      <color theme="1"/>
      <name val="Calibri"/>
      <family val="2"/>
      <scheme val="minor"/>
    </font>
    <font>
      <sz val="14"/>
      <color theme="1"/>
      <name val="Calibri"/>
      <family val="2"/>
      <scheme val="minor"/>
    </font>
    <font>
      <b/>
      <sz val="11"/>
      <name val="Calibri"/>
      <family val="2"/>
    </font>
    <font>
      <b/>
      <sz val="11"/>
      <color rgb="FFFFFFFF"/>
      <name val="Calibri"/>
      <family val="2"/>
    </font>
    <font>
      <b/>
      <sz val="11"/>
      <color rgb="FF000000"/>
      <name val="Calibri"/>
      <family val="2"/>
    </font>
    <font>
      <b/>
      <sz val="11"/>
      <color rgb="FFFF0000"/>
      <name val="Calibri"/>
      <family val="2"/>
    </font>
    <font>
      <sz val="11"/>
      <color rgb="FFA5ACAF"/>
      <name val="Calibri"/>
      <family val="2"/>
    </font>
    <font>
      <b/>
      <sz val="11"/>
      <color rgb="FFA5ACAF"/>
      <name val="Calibri"/>
      <family val="2"/>
    </font>
    <font>
      <b/>
      <sz val="11"/>
      <color theme="1"/>
      <name val="Calibri"/>
      <family val="2"/>
    </font>
    <font>
      <sz val="14"/>
      <name val="Calibri"/>
      <family val="2"/>
      <scheme val="minor"/>
    </font>
    <font>
      <sz val="11"/>
      <color theme="9" tint="-0.249977111117893"/>
      <name val="Geom Graphic Bold"/>
      <family val="5"/>
    </font>
    <font>
      <b/>
      <sz val="11"/>
      <color rgb="FFFFA500"/>
      <name val="Calibri"/>
      <family val="2"/>
    </font>
    <font>
      <b/>
      <sz val="11"/>
      <color rgb="FF8B0000"/>
      <name val="Calibri"/>
      <family val="2"/>
    </font>
    <font>
      <b/>
      <sz val="11"/>
      <color rgb="FF808080"/>
      <name val="Calibri"/>
      <family val="2"/>
    </font>
    <font>
      <b/>
      <sz val="11"/>
      <color theme="1"/>
      <name val="Geom Graphic Bold"/>
      <family val="5"/>
    </font>
    <font>
      <sz val="8"/>
      <name val="Calibri"/>
      <family val="2"/>
      <scheme val="minor"/>
    </font>
    <font>
      <u/>
      <sz val="11"/>
      <color theme="10"/>
      <name val="Calibri"/>
      <family val="2"/>
      <scheme val="minor"/>
    </font>
    <font>
      <b/>
      <sz val="18"/>
      <color theme="1"/>
      <name val="Calibri"/>
      <family val="2"/>
      <scheme val="minor"/>
    </font>
    <font>
      <b/>
      <sz val="12"/>
      <color theme="1"/>
      <name val="Calibri"/>
      <family val="2"/>
      <scheme val="minor"/>
    </font>
    <font>
      <sz val="18"/>
      <color theme="1"/>
      <name val="Calibri"/>
      <family val="2"/>
      <scheme val="minor"/>
    </font>
    <font>
      <u/>
      <sz val="18"/>
      <color theme="10"/>
      <name val="Calibri"/>
      <family val="2"/>
      <scheme val="minor"/>
    </font>
    <font>
      <sz val="18"/>
      <name val="Calibri"/>
      <family val="2"/>
      <scheme val="minor"/>
    </font>
    <font>
      <b/>
      <sz val="18"/>
      <name val="Calibri"/>
      <family val="2"/>
      <scheme val="minor"/>
    </font>
    <font>
      <b/>
      <sz val="14"/>
      <color theme="1"/>
      <name val="Aptos Display"/>
      <family val="2"/>
    </font>
    <font>
      <sz val="10"/>
      <color theme="1"/>
      <name val="Aptos Display"/>
      <family val="2"/>
    </font>
    <font>
      <i/>
      <u/>
      <sz val="10"/>
      <color theme="1"/>
      <name val="Aptos Display"/>
      <family val="2"/>
    </font>
    <font>
      <sz val="10"/>
      <name val="Aptos Display"/>
      <family val="2"/>
    </font>
    <font>
      <i/>
      <u/>
      <sz val="10"/>
      <color rgb="FFFF0000"/>
      <name val="Aptos Display"/>
      <family val="2"/>
    </font>
    <font>
      <sz val="10"/>
      <color rgb="FF000000"/>
      <name val="Aptos Display"/>
      <family val="2"/>
    </font>
    <font>
      <u/>
      <sz val="10"/>
      <color rgb="FFFF0000"/>
      <name val="Aptos Display"/>
      <family val="2"/>
    </font>
    <font>
      <sz val="10"/>
      <color rgb="FFFF0000"/>
      <name val="Aptos Display"/>
      <family val="2"/>
    </font>
    <font>
      <u/>
      <sz val="10"/>
      <color rgb="FF000000"/>
      <name val="Aptos Display"/>
      <family val="2"/>
    </font>
    <font>
      <u/>
      <sz val="10"/>
      <color rgb="FF000080"/>
      <name val="Aptos Display"/>
      <family val="2"/>
    </font>
    <font>
      <b/>
      <sz val="22"/>
      <name val="Calibri"/>
      <family val="2"/>
    </font>
    <font>
      <b/>
      <sz val="22"/>
      <name val="Helvetica"/>
    </font>
    <font>
      <b/>
      <sz val="11"/>
      <color rgb="FF869397"/>
      <name val="Calibri"/>
      <family val="2"/>
    </font>
    <font>
      <b/>
      <sz val="14"/>
      <color rgb="FF000000"/>
      <name val="Calibri"/>
      <family val="2"/>
    </font>
    <font>
      <b/>
      <sz val="14"/>
      <color rgb="FFFFFFFF"/>
      <name val="Calibri"/>
      <family val="2"/>
    </font>
    <font>
      <b/>
      <sz val="14"/>
      <color rgb="FF808080"/>
      <name val="Calibri"/>
      <family val="2"/>
    </font>
    <font>
      <b/>
      <sz val="14"/>
      <color rgb="FF869397"/>
      <name val="Calibri"/>
      <family val="2"/>
    </font>
    <font>
      <b/>
      <sz val="14"/>
      <color rgb="FF8B0000"/>
      <name val="Calibri"/>
      <family val="2"/>
    </font>
    <font>
      <b/>
      <sz val="14"/>
      <color rgb="FFFFA500"/>
      <name val="Calibri"/>
      <family val="2"/>
    </font>
    <font>
      <b/>
      <sz val="14"/>
      <color rgb="FFFF0000"/>
      <name val="Calibri"/>
      <family val="2"/>
    </font>
    <font>
      <b/>
      <sz val="11"/>
      <color theme="0" tint="-0.34998626667073579"/>
      <name val="Calibri"/>
      <family val="2"/>
    </font>
    <font>
      <b/>
      <sz val="20"/>
      <color theme="1"/>
      <name val="Calibri"/>
      <family val="2"/>
      <scheme val="minor"/>
    </font>
    <font>
      <b/>
      <sz val="16"/>
      <name val="Calibri"/>
      <family val="2"/>
      <scheme val="minor"/>
    </font>
    <font>
      <b/>
      <sz val="24"/>
      <name val="Helvetica"/>
    </font>
    <font>
      <b/>
      <sz val="10"/>
      <name val="Calibri"/>
      <family val="2"/>
      <scheme val="minor"/>
    </font>
    <font>
      <b/>
      <sz val="14"/>
      <name val="Calibri"/>
      <family val="2"/>
      <scheme val="minor"/>
    </font>
    <font>
      <b/>
      <i/>
      <u/>
      <sz val="10"/>
      <color rgb="FFFF0000"/>
      <name val="Calibri"/>
      <family val="2"/>
      <scheme val="minor"/>
    </font>
    <font>
      <b/>
      <sz val="26"/>
      <color theme="1"/>
      <name val="Calibri"/>
      <family val="2"/>
      <scheme val="minor"/>
    </font>
    <font>
      <b/>
      <sz val="24"/>
      <color rgb="FFEA6820"/>
      <name val="Geom Graphic Bold"/>
      <family val="5"/>
    </font>
    <font>
      <sz val="11"/>
      <color theme="1"/>
      <name val="Lassiter"/>
    </font>
    <font>
      <b/>
      <sz val="26"/>
      <color rgb="FF003400"/>
      <name val="Calibri"/>
      <family val="2"/>
      <scheme val="minor"/>
    </font>
    <font>
      <b/>
      <i/>
      <sz val="48"/>
      <color rgb="FF003400"/>
      <name val="Lassiter"/>
    </font>
    <font>
      <b/>
      <sz val="36"/>
      <color theme="9" tint="-0.249977111117893"/>
      <name val="Times New Roman"/>
      <family val="1"/>
    </font>
    <font>
      <b/>
      <sz val="48"/>
      <color rgb="FF002244"/>
      <name val="Mersey Cowboy"/>
    </font>
    <font>
      <b/>
      <sz val="72"/>
      <color theme="1" tint="0.249977111117893"/>
      <name val="Tseer"/>
      <family val="3"/>
    </font>
    <font>
      <b/>
      <sz val="36"/>
      <color rgb="FFFF0000"/>
      <name val="Old English Five"/>
    </font>
    <font>
      <b/>
      <sz val="48"/>
      <color theme="0" tint="-0.14999847407452621"/>
      <name val="NFL Detroit Lions"/>
    </font>
    <font>
      <b/>
      <sz val="48"/>
      <color theme="1" tint="4.9989318521683403E-2"/>
      <name val="007 GoldenEye"/>
      <family val="2"/>
    </font>
    <font>
      <b/>
      <sz val="72"/>
      <color rgb="FFFFC000"/>
      <name val="Raven Blades"/>
    </font>
    <font>
      <b/>
      <sz val="10"/>
      <color rgb="FFFF0000"/>
      <name val="Aptos Display"/>
      <family val="2"/>
    </font>
    <font>
      <b/>
      <i/>
      <u/>
      <sz val="16"/>
      <color rgb="FFFF0000"/>
      <name val="Aptos Display"/>
      <family val="2"/>
    </font>
    <font>
      <b/>
      <sz val="10"/>
      <color rgb="FF00B050"/>
      <name val="Aptos Display"/>
      <family val="2"/>
    </font>
    <font>
      <b/>
      <i/>
      <u/>
      <sz val="12"/>
      <color rgb="FF00B050"/>
      <name val="Aptos Display"/>
      <family val="2"/>
    </font>
    <font>
      <b/>
      <sz val="22"/>
      <name val="Calibri"/>
      <family val="2"/>
    </font>
    <font>
      <b/>
      <sz val="22"/>
      <name val="Calibri"/>
    </font>
    <font>
      <b/>
      <sz val="16"/>
      <color theme="0"/>
      <name val="Helvetica"/>
    </font>
    <font>
      <b/>
      <sz val="10"/>
      <color theme="0"/>
      <name val="Calibri"/>
      <family val="2"/>
      <scheme val="minor"/>
    </font>
    <font>
      <b/>
      <sz val="24"/>
      <color theme="0"/>
      <name val="Helvetica"/>
    </font>
  </fonts>
  <fills count="59">
    <fill>
      <patternFill patternType="none"/>
    </fill>
    <fill>
      <patternFill patternType="gray125"/>
    </fill>
    <fill>
      <patternFill patternType="solid">
        <fgColor rgb="FFF2F2F2"/>
        <bgColor rgb="FFF2F2F2"/>
      </patternFill>
    </fill>
    <fill>
      <patternFill patternType="solid">
        <fgColor rgb="FF00008B"/>
        <bgColor rgb="FF00008B"/>
      </patternFill>
    </fill>
    <fill>
      <patternFill patternType="solid">
        <fgColor rgb="FF8252CD"/>
        <bgColor rgb="FF8252CD"/>
      </patternFill>
    </fill>
    <fill>
      <patternFill patternType="solid">
        <fgColor rgb="FF27CDB2"/>
        <bgColor rgb="FF27CDB2"/>
      </patternFill>
    </fill>
    <fill>
      <patternFill patternType="solid">
        <fgColor rgb="FFFFA500"/>
        <bgColor rgb="FFFFA500"/>
      </patternFill>
    </fill>
    <fill>
      <patternFill patternType="solid">
        <fgColor rgb="FF207568"/>
        <bgColor rgb="FF207568"/>
      </patternFill>
    </fill>
    <fill>
      <patternFill patternType="solid">
        <fgColor rgb="FF041E42"/>
        <bgColor rgb="FF041E42"/>
      </patternFill>
    </fill>
    <fill>
      <patternFill patternType="solid">
        <fgColor rgb="FF228B22"/>
        <bgColor rgb="FF228B22"/>
      </patternFill>
    </fill>
    <fill>
      <patternFill patternType="solid">
        <fgColor rgb="FF9801E6"/>
        <bgColor rgb="FF9801E6"/>
      </patternFill>
    </fill>
    <fill>
      <patternFill patternType="solid"/>
    </fill>
    <fill>
      <patternFill patternType="solid">
        <fgColor theme="1"/>
        <bgColor indexed="64"/>
      </patternFill>
    </fill>
    <fill>
      <patternFill patternType="solid">
        <fgColor rgb="FFFFFFFF"/>
        <bgColor rgb="FF000000"/>
      </patternFill>
    </fill>
    <fill>
      <patternFill patternType="solid">
        <fgColor rgb="FF002060"/>
        <bgColor rgb="FF8252CD"/>
      </patternFill>
    </fill>
    <fill>
      <patternFill patternType="solid">
        <fgColor rgb="FF002060"/>
        <bgColor rgb="FFFFA500"/>
      </patternFill>
    </fill>
    <fill>
      <patternFill patternType="solid">
        <fgColor rgb="FFC6EFCE"/>
      </patternFill>
    </fill>
    <fill>
      <patternFill patternType="solid">
        <fgColor rgb="FFFFFF00"/>
        <bgColor indexed="64"/>
      </patternFill>
    </fill>
    <fill>
      <patternFill patternType="solid">
        <fgColor theme="9"/>
        <bgColor rgb="FF00008B"/>
      </patternFill>
    </fill>
    <fill>
      <patternFill patternType="solid">
        <fgColor rgb="FF7030A0"/>
        <bgColor rgb="FF041E42"/>
      </patternFill>
    </fill>
    <fill>
      <patternFill patternType="solid">
        <fgColor rgb="FF7030A0"/>
        <bgColor rgb="FFFFA500"/>
      </patternFill>
    </fill>
    <fill>
      <patternFill patternType="solid">
        <fgColor theme="9"/>
        <bgColor rgb="FF8252CD"/>
      </patternFill>
    </fill>
    <fill>
      <patternFill patternType="solid">
        <fgColor theme="8" tint="-0.499984740745262"/>
        <bgColor rgb="FF041E42"/>
      </patternFill>
    </fill>
    <fill>
      <patternFill patternType="solid">
        <fgColor rgb="FF002060"/>
        <bgColor rgb="FF207568"/>
      </patternFill>
    </fill>
    <fill>
      <patternFill patternType="solid">
        <fgColor rgb="FF002060"/>
        <bgColor rgb="FF041E42"/>
      </patternFill>
    </fill>
    <fill>
      <patternFill patternType="solid">
        <fgColor theme="8" tint="-0.499984740745262"/>
        <bgColor rgb="FFFFA500"/>
      </patternFill>
    </fill>
    <fill>
      <patternFill patternType="solid">
        <fgColor theme="9"/>
        <bgColor rgb="FF041E42"/>
      </patternFill>
    </fill>
    <fill>
      <patternFill patternType="solid">
        <fgColor theme="9"/>
        <bgColor rgb="FF207568"/>
      </patternFill>
    </fill>
    <fill>
      <patternFill patternType="solid">
        <fgColor rgb="FF002244"/>
        <bgColor rgb="FF002244"/>
      </patternFill>
    </fill>
    <fill>
      <patternFill patternType="solid">
        <fgColor rgb="FFF46A1F"/>
        <bgColor rgb="FFF46A1F"/>
      </patternFill>
    </fill>
    <fill>
      <patternFill patternType="solid">
        <fgColor rgb="FFA5ACAF"/>
        <bgColor rgb="FFA5ACAF"/>
      </patternFill>
    </fill>
    <fill>
      <patternFill patternType="solid">
        <fgColor rgb="FF0076B6"/>
        <bgColor rgb="FF0076B6"/>
      </patternFill>
    </fill>
    <fill>
      <patternFill patternType="solid">
        <fgColor rgb="FFB0B7BC"/>
        <bgColor rgb="FFB0B7BC"/>
      </patternFill>
    </fill>
    <fill>
      <patternFill patternType="solid">
        <fgColor rgb="FFFF8200"/>
        <bgColor rgb="FFFF8200"/>
      </patternFill>
    </fill>
    <fill>
      <patternFill patternType="solid">
        <fgColor rgb="FFC8102E"/>
        <bgColor rgb="FFC8102E"/>
      </patternFill>
    </fill>
    <fill>
      <patternFill patternType="solid">
        <fgColor rgb="FFEA6820"/>
        <bgColor rgb="FFEA6820"/>
      </patternFill>
    </fill>
    <fill>
      <patternFill patternType="solid">
        <fgColor rgb="FFA71930"/>
        <bgColor rgb="FFA71930"/>
      </patternFill>
    </fill>
    <fill>
      <patternFill patternType="solid">
        <fgColor rgb="FF241773"/>
      </patternFill>
    </fill>
    <fill>
      <patternFill patternType="solid">
        <fgColor rgb="FF9E7C0C"/>
      </patternFill>
    </fill>
    <fill>
      <patternFill patternType="solid">
        <fgColor rgb="FF228B22"/>
      </patternFill>
    </fill>
    <fill>
      <patternFill patternType="solid">
        <fgColor rgb="FFFF0000"/>
      </patternFill>
    </fill>
    <fill>
      <patternFill patternType="solid">
        <fgColor rgb="FF228B22"/>
        <bgColor indexed="64"/>
      </patternFill>
    </fill>
    <fill>
      <patternFill patternType="solid">
        <fgColor rgb="FFFFCB05"/>
        <bgColor indexed="64"/>
      </patternFill>
    </fill>
    <fill>
      <patternFill patternType="solid">
        <fgColor rgb="FF00274C"/>
        <bgColor indexed="64"/>
      </patternFill>
    </fill>
    <fill>
      <patternFill patternType="solid">
        <fgColor rgb="FFFF8200"/>
        <bgColor indexed="64"/>
      </patternFill>
    </fill>
    <fill>
      <patternFill patternType="solid">
        <fgColor rgb="FF0076B6"/>
        <bgColor indexed="64"/>
      </patternFill>
    </fill>
    <fill>
      <patternFill patternType="solid">
        <fgColor rgb="FF104410"/>
        <bgColor indexed="64"/>
      </patternFill>
    </fill>
    <fill>
      <patternFill patternType="solid">
        <fgColor rgb="FF002244"/>
        <bgColor indexed="64"/>
      </patternFill>
    </fill>
    <fill>
      <patternFill patternType="solid">
        <fgColor theme="0" tint="-0.249977111117893"/>
        <bgColor indexed="64"/>
      </patternFill>
    </fill>
    <fill>
      <patternFill patternType="solid">
        <fgColor rgb="FFCCFFCC"/>
        <bgColor indexed="64"/>
      </patternFill>
    </fill>
    <fill>
      <patternFill patternType="solid">
        <fgColor theme="0" tint="-0.499984740745262"/>
        <bgColor indexed="64"/>
      </patternFill>
    </fill>
    <fill>
      <patternFill patternType="solid">
        <fgColor rgb="FF002060"/>
        <bgColor indexed="64"/>
      </patternFill>
    </fill>
    <fill>
      <patternFill patternType="solid">
        <fgColor rgb="FF0070C0"/>
        <bgColor indexed="64"/>
      </patternFill>
    </fill>
    <fill>
      <patternFill patternType="solid">
        <fgColor theme="1" tint="4.9989318521683403E-2"/>
        <bgColor indexed="64"/>
      </patternFill>
    </fill>
    <fill>
      <patternFill patternType="solid">
        <fgColor theme="1" tint="0.249977111117893"/>
        <bgColor indexed="64"/>
      </patternFill>
    </fill>
    <fill>
      <patternFill patternType="solid">
        <fgColor rgb="FFC00000"/>
        <bgColor indexed="64"/>
      </patternFill>
    </fill>
    <fill>
      <patternFill patternType="solid">
        <fgColor rgb="FF7D3FAE"/>
        <bgColor indexed="64"/>
      </patternFill>
    </fill>
    <fill>
      <patternFill patternType="solid">
        <fgColor theme="1" tint="0.14999847407452621"/>
        <bgColor indexed="64"/>
      </patternFill>
    </fill>
    <fill>
      <patternFill patternType="solid">
        <fgColor rgb="FF9E7C0C"/>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ck">
        <color auto="1"/>
      </bottom>
      <diagonal/>
    </border>
    <border>
      <left style="thin">
        <color auto="1"/>
      </left>
      <right style="thin">
        <color auto="1"/>
      </right>
      <top style="thick">
        <color auto="1"/>
      </top>
      <bottom style="thin">
        <color auto="1"/>
      </bottom>
      <diagonal/>
    </border>
    <border>
      <left style="thin">
        <color rgb="FFCCCCCC"/>
      </left>
      <right style="thin">
        <color rgb="FFCCCCCC"/>
      </right>
      <top style="thin">
        <color rgb="FFCCCCCC"/>
      </top>
      <bottom/>
      <diagonal/>
    </border>
    <border>
      <left style="thin">
        <color rgb="FFCCCCCC"/>
      </left>
      <right style="medium">
        <color indexed="64"/>
      </right>
      <top style="thin">
        <color rgb="FFCCCCCC"/>
      </top>
      <bottom/>
      <diagonal/>
    </border>
    <border>
      <left style="thin">
        <color indexed="64"/>
      </left>
      <right style="medium">
        <color indexed="64"/>
      </right>
      <top style="thin">
        <color indexed="64"/>
      </top>
      <bottom style="thin">
        <color indexed="64"/>
      </bottom>
      <diagonal/>
    </border>
    <border>
      <left/>
      <right/>
      <top style="medium">
        <color indexed="64"/>
      </top>
      <bottom style="thin">
        <color rgb="FFCCCCCC"/>
      </bottom>
      <diagonal/>
    </border>
    <border>
      <left/>
      <right style="medium">
        <color indexed="64"/>
      </right>
      <top style="medium">
        <color indexed="64"/>
      </top>
      <bottom style="thin">
        <color rgb="FFCCCCCC"/>
      </bottom>
      <diagonal/>
    </border>
    <border>
      <left style="medium">
        <color indexed="64"/>
      </left>
      <right style="thin">
        <color rgb="FFCCCCCC"/>
      </right>
      <top style="thin">
        <color rgb="FFCCCCCC"/>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diagonal/>
    </border>
    <border>
      <left/>
      <right/>
      <top style="thin">
        <color indexed="64"/>
      </top>
      <bottom style="thin">
        <color indexed="64"/>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rgb="FFCCCCCC"/>
      </bottom>
      <diagonal/>
    </border>
    <border>
      <left/>
      <right/>
      <top style="thin">
        <color indexed="64"/>
      </top>
      <bottom/>
      <diagonal/>
    </border>
    <border>
      <left style="thin">
        <color auto="1"/>
      </left>
      <right style="thin">
        <color auto="1"/>
      </right>
      <top/>
      <bottom/>
      <diagonal/>
    </border>
    <border>
      <left style="thick">
        <color auto="1"/>
      </left>
      <right style="thick">
        <color auto="1"/>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rgb="FF999999"/>
      </left>
      <right style="thin">
        <color rgb="FF999999"/>
      </right>
      <top style="thin">
        <color rgb="FF999999"/>
      </top>
      <bottom style="thin">
        <color rgb="FF999999"/>
      </bottom>
      <diagonal/>
    </border>
    <border>
      <left/>
      <right style="thin">
        <color auto="1"/>
      </right>
      <top style="thick">
        <color auto="1"/>
      </top>
      <bottom style="thin">
        <color auto="1"/>
      </bottom>
      <diagonal/>
    </border>
    <border>
      <left/>
      <right style="thin">
        <color auto="1"/>
      </right>
      <top style="thin">
        <color auto="1"/>
      </top>
      <bottom style="thick">
        <color auto="1"/>
      </bottom>
      <diagonal/>
    </border>
    <border>
      <left/>
      <right/>
      <top style="thick">
        <color auto="1"/>
      </top>
      <bottom/>
      <diagonal/>
    </border>
    <border>
      <left style="thin">
        <color auto="1"/>
      </left>
      <right/>
      <top style="thin">
        <color auto="1"/>
      </top>
      <bottom style="thick">
        <color auto="1"/>
      </bottom>
      <diagonal/>
    </border>
    <border>
      <left/>
      <right/>
      <top/>
      <bottom style="medium">
        <color indexed="64"/>
      </bottom>
      <diagonal/>
    </border>
    <border>
      <left/>
      <right/>
      <top style="thick">
        <color auto="1"/>
      </top>
      <bottom style="thin">
        <color auto="1"/>
      </bottom>
      <diagonal/>
    </border>
    <border>
      <left/>
      <right/>
      <top style="thin">
        <color auto="1"/>
      </top>
      <bottom style="thick">
        <color auto="1"/>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style="thin">
        <color auto="1"/>
      </right>
      <top/>
      <bottom/>
      <diagonal/>
    </border>
    <border>
      <left/>
      <right/>
      <top/>
      <bottom style="thin">
        <color indexed="64"/>
      </bottom>
      <diagonal/>
    </border>
    <border>
      <left style="thin">
        <color auto="1"/>
      </left>
      <right/>
      <top/>
      <bottom/>
      <diagonal/>
    </border>
    <border>
      <left/>
      <right style="medium">
        <color auto="1"/>
      </right>
      <top/>
      <bottom/>
      <diagonal/>
    </border>
    <border>
      <left/>
      <right/>
      <top style="medium">
        <color indexed="64"/>
      </top>
      <bottom style="thin">
        <color indexed="64"/>
      </bottom>
      <diagonal/>
    </border>
    <border>
      <left/>
      <right style="thin">
        <color auto="1"/>
      </right>
      <top/>
      <bottom style="thick">
        <color auto="1"/>
      </bottom>
      <diagonal/>
    </border>
    <border>
      <left/>
      <right/>
      <top/>
      <bottom style="thick">
        <color auto="1"/>
      </bottom>
      <diagonal/>
    </border>
    <border>
      <left style="thin">
        <color auto="1"/>
      </left>
      <right/>
      <top style="thick">
        <color auto="1"/>
      </top>
      <bottom style="thin">
        <color auto="1"/>
      </bottom>
      <diagonal/>
    </border>
    <border>
      <left/>
      <right style="thin">
        <color auto="1"/>
      </right>
      <top style="thick">
        <color auto="1"/>
      </top>
      <bottom/>
      <diagonal/>
    </border>
  </borders>
  <cellStyleXfs count="8">
    <xf numFmtId="0" fontId="0" fillId="0" borderId="0"/>
    <xf numFmtId="9" fontId="20" fillId="0" borderId="0"/>
    <xf numFmtId="0" fontId="28" fillId="0" borderId="0"/>
    <xf numFmtId="9" fontId="28" fillId="0" borderId="0"/>
    <xf numFmtId="0" fontId="28" fillId="0" borderId="0"/>
    <xf numFmtId="0" fontId="20" fillId="0" borderId="0"/>
    <xf numFmtId="0" fontId="27" fillId="16" borderId="0"/>
    <xf numFmtId="0" fontId="44" fillId="0" borderId="0" applyNumberFormat="0" applyFill="0" applyBorder="0" applyAlignment="0" applyProtection="0"/>
  </cellStyleXfs>
  <cellXfs count="439">
    <xf numFmtId="0" fontId="0" fillId="0" borderId="0" xfId="0"/>
    <xf numFmtId="0" fontId="2" fillId="0" borderId="0" xfId="0" applyFont="1"/>
    <xf numFmtId="1" fontId="0" fillId="0" borderId="0" xfId="0" applyNumberFormat="1"/>
    <xf numFmtId="0" fontId="1" fillId="0" borderId="0" xfId="0" applyFont="1"/>
    <xf numFmtId="0" fontId="1" fillId="0" borderId="0" xfId="0" applyFont="1" applyAlignment="1">
      <alignment horizontal="center"/>
    </xf>
    <xf numFmtId="9" fontId="0" fillId="0" borderId="0" xfId="0" applyNumberFormat="1"/>
    <xf numFmtId="0" fontId="0" fillId="0" borderId="1" xfId="0" applyBorder="1"/>
    <xf numFmtId="9" fontId="0" fillId="0" borderId="1" xfId="0" applyNumberFormat="1" applyBorder="1"/>
    <xf numFmtId="2" fontId="0" fillId="0" borderId="1" xfId="0" applyNumberFormat="1" applyBorder="1"/>
    <xf numFmtId="0" fontId="5" fillId="0" borderId="0" xfId="0" applyFont="1"/>
    <xf numFmtId="0" fontId="7" fillId="3" borderId="0" xfId="0" applyFont="1" applyFill="1"/>
    <xf numFmtId="0" fontId="8" fillId="4" borderId="0" xfId="0" applyFont="1" applyFill="1"/>
    <xf numFmtId="0" fontId="9" fillId="5" borderId="0" xfId="0" applyFont="1" applyFill="1"/>
    <xf numFmtId="0" fontId="10" fillId="6" borderId="0" xfId="0" applyFont="1" applyFill="1"/>
    <xf numFmtId="0" fontId="9" fillId="7" borderId="0" xfId="0" applyFont="1" applyFill="1"/>
    <xf numFmtId="0" fontId="8" fillId="6" borderId="0" xfId="0" applyFont="1" applyFill="1"/>
    <xf numFmtId="0" fontId="12" fillId="9" borderId="0" xfId="0" applyFont="1" applyFill="1"/>
    <xf numFmtId="0" fontId="9" fillId="10" borderId="0" xfId="0" applyFont="1" applyFill="1"/>
    <xf numFmtId="0" fontId="13" fillId="11" borderId="0" xfId="0" applyFont="1" applyFill="1"/>
    <xf numFmtId="0" fontId="1" fillId="0" borderId="1" xfId="0" applyFont="1" applyBorder="1"/>
    <xf numFmtId="9" fontId="1" fillId="0" borderId="1" xfId="0" applyNumberFormat="1" applyFont="1" applyBorder="1"/>
    <xf numFmtId="0" fontId="1" fillId="0" borderId="1" xfId="0" applyFont="1" applyBorder="1" applyAlignment="1">
      <alignment horizontal="center"/>
    </xf>
    <xf numFmtId="0" fontId="0" fillId="0" borderId="1" xfId="0" applyBorder="1" applyAlignment="1">
      <alignment horizontal="center"/>
    </xf>
    <xf numFmtId="0" fontId="0" fillId="0" borderId="0" xfId="0" applyAlignment="1">
      <alignment horizontal="center"/>
    </xf>
    <xf numFmtId="0" fontId="4" fillId="2" borderId="4" xfId="0" applyFont="1" applyFill="1" applyBorder="1" applyAlignment="1">
      <alignment horizontal="center"/>
    </xf>
    <xf numFmtId="0" fontId="4" fillId="2" borderId="5" xfId="0" applyFont="1" applyFill="1" applyBorder="1" applyAlignment="1">
      <alignment horizontal="center"/>
    </xf>
    <xf numFmtId="0" fontId="4" fillId="2" borderId="9" xfId="0" applyFont="1" applyFill="1" applyBorder="1" applyAlignment="1">
      <alignment horizontal="center"/>
    </xf>
    <xf numFmtId="0" fontId="0" fillId="0" borderId="10" xfId="0" applyBorder="1" applyAlignment="1">
      <alignment horizontal="center"/>
    </xf>
    <xf numFmtId="0" fontId="1" fillId="0" borderId="0" xfId="0" applyFont="1" applyAlignment="1">
      <alignment horizontal="center" vertical="center"/>
    </xf>
    <xf numFmtId="0" fontId="23" fillId="0" borderId="0" xfId="0" applyFont="1" applyAlignment="1">
      <alignment horizontal="center"/>
    </xf>
    <xf numFmtId="0" fontId="26" fillId="0" borderId="0" xfId="0" applyFont="1" applyAlignment="1">
      <alignment horizontal="center" vertical="top" wrapText="1"/>
    </xf>
    <xf numFmtId="164" fontId="0" fillId="0" borderId="0" xfId="0" applyNumberFormat="1"/>
    <xf numFmtId="1" fontId="1" fillId="0" borderId="0" xfId="0" applyNumberFormat="1" applyFont="1"/>
    <xf numFmtId="1" fontId="1" fillId="0" borderId="21" xfId="0" applyNumberFormat="1" applyFont="1" applyBorder="1"/>
    <xf numFmtId="1" fontId="6" fillId="17" borderId="0" xfId="4" applyNumberFormat="1" applyFont="1" applyFill="1" applyAlignment="1">
      <alignment horizontal="left"/>
    </xf>
    <xf numFmtId="0" fontId="29" fillId="0" borderId="0" xfId="0" applyFont="1" applyAlignment="1">
      <alignment horizontal="left"/>
    </xf>
    <xf numFmtId="0" fontId="29" fillId="0" borderId="0" xfId="0" applyFont="1"/>
    <xf numFmtId="0" fontId="29" fillId="0" borderId="0" xfId="4" applyFont="1" applyAlignment="1">
      <alignment horizontal="left"/>
    </xf>
    <xf numFmtId="49" fontId="0" fillId="0" borderId="0" xfId="0" applyNumberFormat="1"/>
    <xf numFmtId="0" fontId="7" fillId="0" borderId="0" xfId="0" applyFont="1"/>
    <xf numFmtId="0" fontId="8" fillId="0" borderId="0" xfId="0" applyFont="1"/>
    <xf numFmtId="0" fontId="9" fillId="0" borderId="0" xfId="0" applyFont="1"/>
    <xf numFmtId="0" fontId="10" fillId="0" borderId="0" xfId="0" applyFont="1"/>
    <xf numFmtId="0" fontId="11" fillId="0" borderId="0" xfId="0" applyFont="1"/>
    <xf numFmtId="0" fontId="12" fillId="0" borderId="0" xfId="0" applyFont="1"/>
    <xf numFmtId="0" fontId="13" fillId="0" borderId="0" xfId="0" applyFont="1"/>
    <xf numFmtId="0" fontId="30" fillId="0" borderId="0" xfId="0" applyFont="1" applyAlignment="1">
      <alignment horizontal="center"/>
    </xf>
    <xf numFmtId="1" fontId="30" fillId="0" borderId="0" xfId="0" applyNumberFormat="1" applyFont="1" applyAlignment="1">
      <alignment horizontal="center"/>
    </xf>
    <xf numFmtId="0" fontId="30" fillId="0" borderId="24" xfId="0" applyFont="1" applyBorder="1"/>
    <xf numFmtId="0" fontId="0" fillId="0" borderId="24" xfId="0" applyBorder="1"/>
    <xf numFmtId="0" fontId="0" fillId="28" borderId="24" xfId="0" applyFill="1" applyBorder="1" applyAlignment="1">
      <alignment horizontal="center"/>
    </xf>
    <xf numFmtId="1" fontId="0" fillId="29" borderId="24" xfId="0" applyNumberFormat="1" applyFill="1" applyBorder="1" applyAlignment="1">
      <alignment horizontal="center"/>
    </xf>
    <xf numFmtId="1" fontId="0" fillId="11" borderId="24" xfId="0" applyNumberFormat="1" applyFill="1" applyBorder="1" applyAlignment="1">
      <alignment horizontal="center"/>
    </xf>
    <xf numFmtId="1" fontId="0" fillId="30" borderId="24" xfId="0" applyNumberFormat="1" applyFill="1" applyBorder="1" applyAlignment="1">
      <alignment horizontal="center"/>
    </xf>
    <xf numFmtId="1" fontId="0" fillId="31" borderId="24" xfId="0" applyNumberFormat="1" applyFill="1" applyBorder="1" applyAlignment="1">
      <alignment horizontal="center"/>
    </xf>
    <xf numFmtId="1" fontId="0" fillId="32" borderId="24" xfId="0" applyNumberFormat="1" applyFill="1" applyBorder="1" applyAlignment="1">
      <alignment horizontal="center"/>
    </xf>
    <xf numFmtId="1" fontId="0" fillId="33" borderId="24" xfId="0" applyNumberFormat="1" applyFill="1" applyBorder="1" applyAlignment="1">
      <alignment horizontal="center"/>
    </xf>
    <xf numFmtId="1" fontId="0" fillId="34" borderId="24" xfId="0" applyNumberFormat="1" applyFill="1" applyBorder="1" applyAlignment="1">
      <alignment horizontal="center"/>
    </xf>
    <xf numFmtId="1" fontId="0" fillId="35" borderId="24" xfId="0" applyNumberFormat="1" applyFill="1" applyBorder="1" applyAlignment="1">
      <alignment horizontal="center"/>
    </xf>
    <xf numFmtId="1" fontId="0" fillId="36" borderId="24" xfId="0" applyNumberFormat="1" applyFill="1" applyBorder="1" applyAlignment="1">
      <alignment horizontal="center"/>
    </xf>
    <xf numFmtId="1" fontId="31" fillId="37" borderId="24" xfId="0" applyNumberFormat="1" applyFont="1" applyFill="1" applyBorder="1" applyAlignment="1">
      <alignment horizontal="center"/>
    </xf>
    <xf numFmtId="1" fontId="31" fillId="38" borderId="24" xfId="0" applyNumberFormat="1" applyFont="1" applyFill="1" applyBorder="1" applyAlignment="1">
      <alignment horizontal="center"/>
    </xf>
    <xf numFmtId="1" fontId="31" fillId="39" borderId="24" xfId="0" applyNumberFormat="1" applyFont="1" applyFill="1" applyBorder="1" applyAlignment="1">
      <alignment horizontal="center"/>
    </xf>
    <xf numFmtId="1" fontId="31" fillId="40" borderId="24" xfId="0" applyNumberFormat="1" applyFont="1" applyFill="1" applyBorder="1" applyAlignment="1">
      <alignment horizontal="center"/>
    </xf>
    <xf numFmtId="0" fontId="21" fillId="0" borderId="24" xfId="0" applyFont="1" applyBorder="1"/>
    <xf numFmtId="0" fontId="30" fillId="41" borderId="24" xfId="0" applyFont="1" applyFill="1" applyBorder="1"/>
    <xf numFmtId="165" fontId="29" fillId="0" borderId="25" xfId="4" applyNumberFormat="1" applyFont="1" applyBorder="1" applyAlignment="1">
      <alignment horizontal="left"/>
    </xf>
    <xf numFmtId="0" fontId="29" fillId="0" borderId="3" xfId="4" applyFont="1" applyBorder="1" applyAlignment="1">
      <alignment horizontal="left"/>
    </xf>
    <xf numFmtId="0" fontId="29" fillId="0" borderId="26" xfId="4" applyFont="1" applyBorder="1" applyAlignment="1">
      <alignment horizontal="left"/>
    </xf>
    <xf numFmtId="0" fontId="29" fillId="0" borderId="2" xfId="4" applyFont="1" applyBorder="1" applyAlignment="1">
      <alignment horizontal="left"/>
    </xf>
    <xf numFmtId="0" fontId="29" fillId="0" borderId="25" xfId="0" applyFont="1" applyBorder="1" applyAlignment="1">
      <alignment horizontal="left"/>
    </xf>
    <xf numFmtId="0" fontId="29" fillId="0" borderId="26" xfId="0" applyFont="1" applyBorder="1" applyAlignment="1">
      <alignment horizontal="left"/>
    </xf>
    <xf numFmtId="0" fontId="29" fillId="0" borderId="27" xfId="0" applyFont="1" applyBorder="1" applyAlignment="1">
      <alignment horizontal="left"/>
    </xf>
    <xf numFmtId="1" fontId="0" fillId="42" borderId="24" xfId="0" applyNumberFormat="1" applyFill="1" applyBorder="1" applyAlignment="1">
      <alignment horizontal="center"/>
    </xf>
    <xf numFmtId="1" fontId="0" fillId="43" borderId="24" xfId="0" applyNumberFormat="1" applyFill="1" applyBorder="1" applyAlignment="1">
      <alignment horizontal="center"/>
    </xf>
    <xf numFmtId="0" fontId="21" fillId="0" borderId="0" xfId="0" applyFont="1"/>
    <xf numFmtId="0" fontId="23" fillId="0" borderId="0" xfId="0" applyFont="1" applyAlignment="1">
      <alignment horizontal="center" vertical="center"/>
    </xf>
    <xf numFmtId="0" fontId="39" fillId="3" borderId="1" xfId="0" applyFont="1" applyFill="1" applyBorder="1"/>
    <xf numFmtId="0" fontId="31" fillId="7" borderId="1" xfId="0" applyFont="1" applyFill="1" applyBorder="1"/>
    <xf numFmtId="0" fontId="40" fillId="9" borderId="1" xfId="0" applyFont="1" applyFill="1" applyBorder="1"/>
    <xf numFmtId="0" fontId="32" fillId="4" borderId="1" xfId="0" applyFont="1" applyFill="1" applyBorder="1"/>
    <xf numFmtId="0" fontId="31" fillId="5" borderId="1" xfId="0" applyFont="1" applyFill="1" applyBorder="1"/>
    <xf numFmtId="0" fontId="33" fillId="11" borderId="1" xfId="0" applyFont="1" applyFill="1" applyBorder="1"/>
    <xf numFmtId="0" fontId="32" fillId="6" borderId="1" xfId="0" applyFont="1" applyFill="1" applyBorder="1"/>
    <xf numFmtId="0" fontId="41" fillId="6" borderId="1" xfId="0" applyFont="1" applyFill="1" applyBorder="1"/>
    <xf numFmtId="0" fontId="31" fillId="10" borderId="1" xfId="0" applyFont="1" applyFill="1" applyBorder="1"/>
    <xf numFmtId="166" fontId="4" fillId="0" borderId="1" xfId="0" applyNumberFormat="1" applyFont="1" applyBorder="1"/>
    <xf numFmtId="166" fontId="0" fillId="0" borderId="1" xfId="0" applyNumberFormat="1" applyBorder="1"/>
    <xf numFmtId="166" fontId="0" fillId="0" borderId="0" xfId="0" applyNumberFormat="1"/>
    <xf numFmtId="0" fontId="6" fillId="0" borderId="1" xfId="0" applyFont="1" applyBorder="1" applyAlignment="1">
      <alignment horizontal="center"/>
    </xf>
    <xf numFmtId="0" fontId="4" fillId="0" borderId="1" xfId="0" applyFont="1" applyBorder="1" applyAlignment="1">
      <alignment horizontal="center"/>
    </xf>
    <xf numFmtId="166" fontId="1" fillId="0" borderId="0" xfId="0" applyNumberFormat="1" applyFont="1" applyAlignment="1">
      <alignment horizontal="center" vertical="center"/>
    </xf>
    <xf numFmtId="166" fontId="1" fillId="0" borderId="0" xfId="0" applyNumberFormat="1" applyFont="1" applyAlignment="1">
      <alignment horizontal="center" vertical="center" wrapText="1"/>
    </xf>
    <xf numFmtId="0" fontId="25" fillId="0" borderId="19" xfId="0" applyFont="1" applyBorder="1" applyAlignment="1">
      <alignment horizontal="center" vertical="center"/>
    </xf>
    <xf numFmtId="0" fontId="35" fillId="42" borderId="14" xfId="0" applyFont="1" applyFill="1" applyBorder="1" applyAlignment="1">
      <alignment horizontal="center" vertical="center"/>
    </xf>
    <xf numFmtId="0" fontId="33" fillId="46" borderId="1" xfId="0" applyFont="1" applyFill="1" applyBorder="1" applyAlignment="1">
      <alignment horizontal="center" vertical="center" wrapText="1"/>
    </xf>
    <xf numFmtId="0" fontId="31" fillId="45" borderId="1" xfId="0" applyFont="1" applyFill="1" applyBorder="1" applyAlignment="1">
      <alignment horizontal="center" vertical="center"/>
    </xf>
    <xf numFmtId="0" fontId="38" fillId="47" borderId="1" xfId="0" applyFont="1" applyFill="1" applyBorder="1" applyAlignment="1">
      <alignment horizontal="center" vertical="center" wrapText="1"/>
    </xf>
    <xf numFmtId="0" fontId="42" fillId="0" borderId="0" xfId="0" applyFont="1"/>
    <xf numFmtId="0" fontId="0" fillId="0" borderId="32"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34" xfId="0" applyBorder="1" applyAlignment="1">
      <alignment horizontal="center"/>
    </xf>
    <xf numFmtId="0" fontId="0" fillId="0" borderId="36" xfId="0" applyBorder="1" applyAlignment="1">
      <alignment horizontal="center"/>
    </xf>
    <xf numFmtId="0" fontId="0" fillId="0" borderId="37" xfId="0" applyBorder="1" applyAlignment="1">
      <alignment horizontal="center"/>
    </xf>
    <xf numFmtId="0" fontId="34" fillId="0" borderId="16" xfId="0" applyFont="1" applyBorder="1" applyAlignment="1">
      <alignment horizontal="center" vertical="center" wrapText="1"/>
    </xf>
    <xf numFmtId="0" fontId="36" fillId="12" borderId="16" xfId="0" applyFont="1" applyFill="1" applyBorder="1" applyAlignment="1">
      <alignment horizontal="center" vertical="center"/>
    </xf>
    <xf numFmtId="0" fontId="0" fillId="0" borderId="12" xfId="0" applyBorder="1"/>
    <xf numFmtId="0" fontId="1" fillId="0" borderId="1" xfId="0" applyFont="1" applyBorder="1" applyAlignment="1">
      <alignment horizontal="center" vertical="center"/>
    </xf>
    <xf numFmtId="49" fontId="0" fillId="0" borderId="1" xfId="0" applyNumberFormat="1" applyBorder="1"/>
    <xf numFmtId="0" fontId="0" fillId="0" borderId="1" xfId="0" applyBorder="1" applyAlignment="1">
      <alignment horizontal="left"/>
    </xf>
    <xf numFmtId="49" fontId="0" fillId="0" borderId="1" xfId="1" applyNumberFormat="1" applyFont="1" applyBorder="1"/>
    <xf numFmtId="0" fontId="45" fillId="48" borderId="17" xfId="0" applyFont="1" applyFill="1" applyBorder="1" applyAlignment="1">
      <alignment horizontal="center" vertical="center" wrapText="1"/>
    </xf>
    <xf numFmtId="0" fontId="45" fillId="0" borderId="0" xfId="0" applyFont="1" applyAlignment="1">
      <alignment horizontal="center" vertical="center" wrapText="1"/>
    </xf>
    <xf numFmtId="0" fontId="45" fillId="49" borderId="17" xfId="0" applyFont="1" applyFill="1" applyBorder="1" applyAlignment="1">
      <alignment vertical="center" wrapText="1"/>
    </xf>
    <xf numFmtId="0" fontId="46" fillId="0" borderId="42" xfId="0" applyFont="1" applyBorder="1"/>
    <xf numFmtId="0" fontId="46" fillId="0" borderId="0" xfId="0" applyFont="1"/>
    <xf numFmtId="0" fontId="47" fillId="0" borderId="42" xfId="0" applyFont="1" applyBorder="1" applyAlignment="1">
      <alignment vertical="center" wrapText="1"/>
    </xf>
    <xf numFmtId="0" fontId="48" fillId="0" borderId="42" xfId="7" applyFont="1" applyBorder="1" applyAlignment="1">
      <alignment vertical="center" wrapText="1"/>
    </xf>
    <xf numFmtId="0" fontId="47" fillId="0" borderId="12" xfId="0" applyFont="1" applyBorder="1" applyAlignment="1">
      <alignment vertical="center" wrapText="1"/>
    </xf>
    <xf numFmtId="0" fontId="45" fillId="49" borderId="17" xfId="0" applyFont="1" applyFill="1" applyBorder="1"/>
    <xf numFmtId="0" fontId="47" fillId="0" borderId="42" xfId="0" applyFont="1" applyBorder="1"/>
    <xf numFmtId="0" fontId="48" fillId="0" borderId="42" xfId="7" applyFont="1" applyFill="1" applyBorder="1"/>
    <xf numFmtId="0" fontId="47" fillId="0" borderId="0" xfId="0" applyFont="1"/>
    <xf numFmtId="0" fontId="47" fillId="0" borderId="43" xfId="0" applyFont="1" applyBorder="1"/>
    <xf numFmtId="0" fontId="47" fillId="0" borderId="43" xfId="0" applyFont="1" applyBorder="1" applyAlignment="1">
      <alignment vertical="center" wrapText="1"/>
    </xf>
    <xf numFmtId="0" fontId="45" fillId="0" borderId="0" xfId="0" applyFont="1"/>
    <xf numFmtId="0" fontId="48" fillId="0" borderId="42" xfId="7" applyFont="1" applyFill="1" applyBorder="1" applyAlignment="1">
      <alignment vertical="center" wrapText="1"/>
    </xf>
    <xf numFmtId="0" fontId="47" fillId="0" borderId="42" xfId="0" applyFont="1" applyBorder="1" applyAlignment="1">
      <alignment horizontal="left"/>
    </xf>
    <xf numFmtId="0" fontId="49" fillId="0" borderId="42" xfId="0" applyFont="1" applyBorder="1" applyAlignment="1">
      <alignment vertical="center" wrapText="1"/>
    </xf>
    <xf numFmtId="0" fontId="47" fillId="0" borderId="12" xfId="0" applyFont="1" applyBorder="1"/>
    <xf numFmtId="0" fontId="47" fillId="0" borderId="0" xfId="0" applyFont="1" applyAlignment="1">
      <alignment vertical="center" wrapText="1"/>
    </xf>
    <xf numFmtId="0" fontId="50" fillId="49" borderId="17" xfId="0" applyFont="1" applyFill="1" applyBorder="1" applyAlignment="1">
      <alignment vertical="center" wrapText="1"/>
    </xf>
    <xf numFmtId="0" fontId="47" fillId="0" borderId="42" xfId="0" applyFont="1" applyBorder="1" applyAlignment="1">
      <alignment horizontal="left" vertical="center" wrapText="1"/>
    </xf>
    <xf numFmtId="0" fontId="49" fillId="0" borderId="43" xfId="0" applyFont="1" applyBorder="1" applyAlignment="1">
      <alignment vertical="center" wrapText="1"/>
    </xf>
    <xf numFmtId="0" fontId="49" fillId="0" borderId="12" xfId="0" applyFont="1" applyBorder="1" applyAlignment="1">
      <alignment vertical="center" wrapText="1"/>
    </xf>
    <xf numFmtId="0" fontId="48" fillId="0" borderId="42" xfId="7" applyFont="1" applyBorder="1"/>
    <xf numFmtId="0" fontId="51" fillId="0" borderId="0" xfId="0" applyFont="1"/>
    <xf numFmtId="0" fontId="52" fillId="0" borderId="0" xfId="0" applyFont="1"/>
    <xf numFmtId="0" fontId="52" fillId="0" borderId="0" xfId="0" applyFont="1" applyAlignment="1">
      <alignment horizontal="left" vertical="center"/>
    </xf>
    <xf numFmtId="0" fontId="52" fillId="0" borderId="0" xfId="0" applyFont="1" applyAlignment="1">
      <alignment horizontal="left"/>
    </xf>
    <xf numFmtId="0" fontId="52" fillId="0" borderId="44" xfId="0" applyFont="1" applyBorder="1" applyAlignment="1">
      <alignment horizontal="left" vertical="center"/>
    </xf>
    <xf numFmtId="0" fontId="52" fillId="0" borderId="12" xfId="0" applyFont="1" applyBorder="1" applyAlignment="1">
      <alignment horizontal="left"/>
    </xf>
    <xf numFmtId="0" fontId="52" fillId="0" borderId="13" xfId="0" applyFont="1" applyBorder="1" applyAlignment="1">
      <alignment horizontal="left"/>
    </xf>
    <xf numFmtId="0" fontId="53" fillId="0" borderId="0" xfId="0" applyFont="1"/>
    <xf numFmtId="0" fontId="54" fillId="0" borderId="0" xfId="0" applyFont="1"/>
    <xf numFmtId="0" fontId="54" fillId="0" borderId="44" xfId="0" applyFont="1" applyBorder="1" applyAlignment="1">
      <alignment horizontal="left" vertical="center"/>
    </xf>
    <xf numFmtId="0" fontId="54" fillId="0" borderId="12" xfId="0" applyFont="1" applyBorder="1" applyAlignment="1">
      <alignment horizontal="left"/>
    </xf>
    <xf numFmtId="0" fontId="54" fillId="0" borderId="13" xfId="0" applyFont="1" applyBorder="1" applyAlignment="1">
      <alignment horizontal="left"/>
    </xf>
    <xf numFmtId="0" fontId="54" fillId="0" borderId="0" xfId="0" applyFont="1" applyAlignment="1">
      <alignment horizontal="left"/>
    </xf>
    <xf numFmtId="0" fontId="54" fillId="0" borderId="0" xfId="0" applyFont="1" applyAlignment="1">
      <alignment horizontal="left" vertical="center"/>
    </xf>
    <xf numFmtId="0" fontId="55" fillId="0" borderId="0" xfId="0" applyFont="1"/>
    <xf numFmtId="0" fontId="56" fillId="0" borderId="0" xfId="0" applyFont="1"/>
    <xf numFmtId="0" fontId="58" fillId="0" borderId="0" xfId="0" applyFont="1"/>
    <xf numFmtId="0" fontId="59" fillId="0" borderId="0" xfId="0" applyFont="1"/>
    <xf numFmtId="0" fontId="60" fillId="0" borderId="0" xfId="0" applyFont="1"/>
    <xf numFmtId="49" fontId="52" fillId="0" borderId="0" xfId="0" applyNumberFormat="1" applyFont="1"/>
    <xf numFmtId="0" fontId="61" fillId="0" borderId="1" xfId="0" applyFont="1" applyBorder="1" applyAlignment="1">
      <alignment horizontal="center" vertical="center" wrapText="1"/>
    </xf>
    <xf numFmtId="0" fontId="61" fillId="0" borderId="1" xfId="0" applyFont="1" applyBorder="1" applyAlignment="1">
      <alignment horizontal="center" vertical="center"/>
    </xf>
    <xf numFmtId="0" fontId="61" fillId="0" borderId="16" xfId="0" applyFont="1" applyBorder="1" applyAlignment="1">
      <alignment horizontal="center" vertical="center" wrapText="1"/>
    </xf>
    <xf numFmtId="0" fontId="61" fillId="0" borderId="14" xfId="0" applyFont="1" applyBorder="1" applyAlignment="1">
      <alignment horizontal="center" vertical="center" wrapText="1"/>
    </xf>
    <xf numFmtId="0" fontId="0" fillId="0" borderId="0" xfId="0" applyAlignment="1">
      <alignment horizontal="center" vertical="center"/>
    </xf>
    <xf numFmtId="0" fontId="0" fillId="0" borderId="11" xfId="0" applyBorder="1" applyAlignment="1">
      <alignment horizontal="center" vertical="center"/>
    </xf>
    <xf numFmtId="0" fontId="32" fillId="4" borderId="1" xfId="0" applyFont="1" applyFill="1" applyBorder="1" applyAlignment="1">
      <alignment horizontal="center" vertical="center"/>
    </xf>
    <xf numFmtId="0" fontId="31" fillId="5" borderId="1" xfId="0" applyFont="1" applyFill="1" applyBorder="1" applyAlignment="1">
      <alignment horizontal="center" vertical="center"/>
    </xf>
    <xf numFmtId="0" fontId="41" fillId="6" borderId="1" xfId="0" applyFont="1" applyFill="1" applyBorder="1" applyAlignment="1">
      <alignment horizontal="center" vertical="center"/>
    </xf>
    <xf numFmtId="0" fontId="31" fillId="7" borderId="1" xfId="0" applyFont="1" applyFill="1" applyBorder="1" applyAlignment="1">
      <alignment horizontal="center" vertical="center"/>
    </xf>
    <xf numFmtId="0" fontId="63" fillId="8" borderId="1" xfId="0" applyFont="1" applyFill="1" applyBorder="1" applyAlignment="1">
      <alignment horizontal="center" vertical="center"/>
    </xf>
    <xf numFmtId="0" fontId="40" fillId="9" borderId="1" xfId="0" applyFont="1" applyFill="1" applyBorder="1" applyAlignment="1">
      <alignment horizontal="center" vertical="center"/>
    </xf>
    <xf numFmtId="0" fontId="31" fillId="10" borderId="1" xfId="0" applyFont="1" applyFill="1" applyBorder="1" applyAlignment="1">
      <alignment horizontal="center" vertical="center"/>
    </xf>
    <xf numFmtId="0" fontId="32" fillId="6" borderId="1" xfId="0" applyFont="1" applyFill="1" applyBorder="1" applyAlignment="1">
      <alignment horizontal="center" vertical="center"/>
    </xf>
    <xf numFmtId="0" fontId="39" fillId="3" borderId="1" xfId="0" applyFont="1" applyFill="1" applyBorder="1" applyAlignment="1">
      <alignment horizontal="center" vertical="center"/>
    </xf>
    <xf numFmtId="0" fontId="33" fillId="11" borderId="1" xfId="0" applyFont="1" applyFill="1" applyBorder="1" applyAlignment="1">
      <alignment horizontal="center" vertical="center"/>
    </xf>
    <xf numFmtId="0" fontId="64" fillId="4" borderId="1" xfId="0" applyFont="1" applyFill="1" applyBorder="1" applyAlignment="1">
      <alignment horizontal="center" vertical="center"/>
    </xf>
    <xf numFmtId="0" fontId="65" fillId="5" borderId="1" xfId="0" applyFont="1" applyFill="1" applyBorder="1" applyAlignment="1">
      <alignment horizontal="center" vertical="center"/>
    </xf>
    <xf numFmtId="0" fontId="66" fillId="6" borderId="1" xfId="0" applyFont="1" applyFill="1" applyBorder="1" applyAlignment="1">
      <alignment horizontal="center" vertical="center"/>
    </xf>
    <xf numFmtId="0" fontId="65" fillId="7" borderId="1" xfId="0" applyFont="1" applyFill="1" applyBorder="1" applyAlignment="1">
      <alignment horizontal="center" vertical="center"/>
    </xf>
    <xf numFmtId="0" fontId="64" fillId="0" borderId="1" xfId="0" applyFont="1" applyBorder="1" applyAlignment="1">
      <alignment horizontal="center" vertical="center"/>
    </xf>
    <xf numFmtId="0" fontId="67" fillId="8" borderId="1" xfId="0" applyFont="1" applyFill="1" applyBorder="1" applyAlignment="1">
      <alignment horizontal="center" vertical="center"/>
    </xf>
    <xf numFmtId="0" fontId="68" fillId="9" borderId="1" xfId="0" applyFont="1" applyFill="1" applyBorder="1" applyAlignment="1">
      <alignment horizontal="center" vertical="center"/>
    </xf>
    <xf numFmtId="0" fontId="65" fillId="10" borderId="1" xfId="0" applyFont="1" applyFill="1" applyBorder="1" applyAlignment="1">
      <alignment horizontal="center" vertical="center"/>
    </xf>
    <xf numFmtId="0" fontId="3" fillId="0" borderId="1" xfId="0" applyFont="1" applyBorder="1" applyAlignment="1">
      <alignment horizontal="center" vertical="center"/>
    </xf>
    <xf numFmtId="0" fontId="64" fillId="6" borderId="1" xfId="0" applyFont="1" applyFill="1" applyBorder="1" applyAlignment="1">
      <alignment horizontal="center" vertical="center"/>
    </xf>
    <xf numFmtId="0" fontId="68" fillId="9" borderId="14" xfId="0" applyFont="1" applyFill="1" applyBorder="1" applyAlignment="1">
      <alignment horizontal="center" vertical="center"/>
    </xf>
    <xf numFmtId="0" fontId="68" fillId="9" borderId="15" xfId="0" applyFont="1" applyFill="1" applyBorder="1" applyAlignment="1">
      <alignment horizontal="center" vertical="center"/>
    </xf>
    <xf numFmtId="0" fontId="68" fillId="9" borderId="37" xfId="0" applyFont="1" applyFill="1" applyBorder="1" applyAlignment="1">
      <alignment horizontal="center" vertical="center"/>
    </xf>
    <xf numFmtId="0" fontId="69" fillId="3" borderId="1" xfId="0" applyFont="1" applyFill="1" applyBorder="1" applyAlignment="1">
      <alignment horizontal="center" vertical="center"/>
    </xf>
    <xf numFmtId="0" fontId="70" fillId="11" borderId="1" xfId="0" applyFont="1" applyFill="1" applyBorder="1" applyAlignment="1">
      <alignment horizontal="center" vertical="center"/>
    </xf>
    <xf numFmtId="0" fontId="64" fillId="6" borderId="14" xfId="0" applyFont="1" applyFill="1" applyBorder="1" applyAlignment="1">
      <alignment horizontal="center" vertical="center"/>
    </xf>
    <xf numFmtId="0" fontId="64" fillId="6" borderId="15" xfId="0" applyFont="1" applyFill="1" applyBorder="1" applyAlignment="1">
      <alignment horizontal="center" vertical="center"/>
    </xf>
    <xf numFmtId="0" fontId="64" fillId="6" borderId="37" xfId="0" applyFont="1" applyFill="1" applyBorder="1" applyAlignment="1">
      <alignment horizontal="center" vertical="center"/>
    </xf>
    <xf numFmtId="0" fontId="66" fillId="6" borderId="14" xfId="0" applyFont="1" applyFill="1" applyBorder="1" applyAlignment="1">
      <alignment horizontal="center" vertical="center"/>
    </xf>
    <xf numFmtId="0" fontId="66" fillId="6" borderId="15" xfId="0" applyFont="1" applyFill="1" applyBorder="1" applyAlignment="1">
      <alignment horizontal="center" vertical="center"/>
    </xf>
    <xf numFmtId="0" fontId="66" fillId="6" borderId="37" xfId="0" applyFont="1" applyFill="1" applyBorder="1" applyAlignment="1">
      <alignment horizontal="center" vertical="center"/>
    </xf>
    <xf numFmtId="0" fontId="67" fillId="0" borderId="1" xfId="0" applyFont="1" applyBorder="1" applyAlignment="1">
      <alignment horizontal="center" vertical="center"/>
    </xf>
    <xf numFmtId="0" fontId="70" fillId="11" borderId="14" xfId="0" applyFont="1" applyFill="1" applyBorder="1" applyAlignment="1">
      <alignment horizontal="center" vertical="center"/>
    </xf>
    <xf numFmtId="0" fontId="70" fillId="11" borderId="15" xfId="0" applyFont="1" applyFill="1" applyBorder="1" applyAlignment="1">
      <alignment horizontal="center" vertical="center"/>
    </xf>
    <xf numFmtId="0" fontId="67" fillId="8" borderId="14" xfId="0" applyFont="1" applyFill="1" applyBorder="1" applyAlignment="1">
      <alignment horizontal="center" vertical="center"/>
    </xf>
    <xf numFmtId="0" fontId="67" fillId="8" borderId="15" xfId="0" applyFont="1" applyFill="1" applyBorder="1" applyAlignment="1">
      <alignment horizontal="center" vertical="center"/>
    </xf>
    <xf numFmtId="0" fontId="67" fillId="8" borderId="37" xfId="0" applyFont="1" applyFill="1" applyBorder="1" applyAlignment="1">
      <alignment horizontal="center" vertical="center"/>
    </xf>
    <xf numFmtId="0" fontId="66" fillId="0" borderId="1" xfId="0" applyFont="1" applyBorder="1" applyAlignment="1">
      <alignment horizontal="center" vertical="center"/>
    </xf>
    <xf numFmtId="0" fontId="3" fillId="0" borderId="14" xfId="0" applyFont="1" applyBorder="1" applyAlignment="1">
      <alignment horizontal="center" vertical="center"/>
    </xf>
    <xf numFmtId="0" fontId="3" fillId="0" borderId="37" xfId="0" applyFont="1" applyBorder="1" applyAlignment="1">
      <alignment horizontal="center" vertical="center"/>
    </xf>
    <xf numFmtId="0" fontId="64" fillId="4" borderId="14" xfId="0" applyFont="1" applyFill="1" applyBorder="1" applyAlignment="1">
      <alignment horizontal="center" vertical="center"/>
    </xf>
    <xf numFmtId="0" fontId="64" fillId="4" borderId="15" xfId="0" applyFont="1" applyFill="1" applyBorder="1" applyAlignment="1">
      <alignment horizontal="center" vertical="center"/>
    </xf>
    <xf numFmtId="0" fontId="64" fillId="4" borderId="37" xfId="0" applyFont="1" applyFill="1" applyBorder="1" applyAlignment="1">
      <alignment horizontal="center" vertical="center"/>
    </xf>
    <xf numFmtId="0" fontId="65" fillId="0" borderId="15" xfId="0" applyFont="1" applyBorder="1" applyAlignment="1">
      <alignment horizontal="center" vertical="center"/>
    </xf>
    <xf numFmtId="0" fontId="65" fillId="5" borderId="37" xfId="0" applyFont="1" applyFill="1" applyBorder="1" applyAlignment="1">
      <alignment horizontal="center" vertical="center"/>
    </xf>
    <xf numFmtId="0" fontId="1" fillId="0" borderId="6" xfId="0" applyFont="1" applyBorder="1" applyAlignment="1">
      <alignment horizontal="center"/>
    </xf>
    <xf numFmtId="0" fontId="1" fillId="0" borderId="33" xfId="0" applyFont="1" applyBorder="1" applyAlignment="1">
      <alignment horizontal="center"/>
    </xf>
    <xf numFmtId="0" fontId="1" fillId="0" borderId="35" xfId="0" applyFont="1" applyBorder="1" applyAlignment="1">
      <alignment horizontal="center"/>
    </xf>
    <xf numFmtId="0" fontId="1" fillId="0" borderId="38" xfId="0" applyFont="1" applyBorder="1" applyAlignment="1">
      <alignment horizontal="center"/>
    </xf>
    <xf numFmtId="0" fontId="1" fillId="0" borderId="2" xfId="0" applyFont="1" applyBorder="1" applyAlignment="1">
      <alignment horizontal="center"/>
    </xf>
    <xf numFmtId="0" fontId="1" fillId="0" borderId="2" xfId="0" applyFont="1" applyBorder="1"/>
    <xf numFmtId="0" fontId="1" fillId="0" borderId="16" xfId="0" applyFont="1" applyBorder="1" applyAlignment="1">
      <alignment horizontal="center"/>
    </xf>
    <xf numFmtId="0" fontId="1" fillId="0" borderId="16" xfId="0" applyFont="1" applyBorder="1"/>
    <xf numFmtId="0" fontId="32" fillId="7" borderId="1" xfId="0" applyFont="1" applyFill="1" applyBorder="1" applyAlignment="1">
      <alignment horizontal="center" vertical="center"/>
    </xf>
    <xf numFmtId="0" fontId="63" fillId="6" borderId="1" xfId="0" applyFont="1" applyFill="1" applyBorder="1" applyAlignment="1">
      <alignment horizontal="center" vertical="center"/>
    </xf>
    <xf numFmtId="0" fontId="31" fillId="22" borderId="2" xfId="0" applyFont="1" applyFill="1" applyBorder="1" applyAlignment="1">
      <alignment horizontal="center" vertical="center"/>
    </xf>
    <xf numFmtId="0" fontId="40" fillId="9" borderId="2" xfId="0" applyFont="1" applyFill="1" applyBorder="1" applyAlignment="1">
      <alignment horizontal="center" vertical="center"/>
    </xf>
    <xf numFmtId="0" fontId="31" fillId="10" borderId="16" xfId="0" applyFont="1" applyFill="1" applyBorder="1" applyAlignment="1">
      <alignment horizontal="center" vertical="center"/>
    </xf>
    <xf numFmtId="0" fontId="33" fillId="11" borderId="16" xfId="0" applyFont="1" applyFill="1" applyBorder="1" applyAlignment="1">
      <alignment horizontal="center" vertical="center"/>
    </xf>
    <xf numFmtId="0" fontId="63" fillId="23" borderId="1" xfId="0" applyFont="1" applyFill="1" applyBorder="1" applyAlignment="1">
      <alignment horizontal="center" vertical="center"/>
    </xf>
    <xf numFmtId="0" fontId="32" fillId="6" borderId="2" xfId="0" applyFont="1" applyFill="1" applyBorder="1" applyAlignment="1">
      <alignment horizontal="center" vertical="center"/>
    </xf>
    <xf numFmtId="0" fontId="40" fillId="9" borderId="16" xfId="0" applyFont="1" applyFill="1" applyBorder="1" applyAlignment="1">
      <alignment horizontal="center" vertical="center"/>
    </xf>
    <xf numFmtId="0" fontId="63" fillId="8" borderId="16" xfId="0" applyFont="1" applyFill="1" applyBorder="1" applyAlignment="1">
      <alignment horizontal="center" vertical="center"/>
    </xf>
    <xf numFmtId="0" fontId="31" fillId="7" borderId="2" xfId="0" applyFont="1" applyFill="1" applyBorder="1" applyAlignment="1">
      <alignment horizontal="center" vertical="center"/>
    </xf>
    <xf numFmtId="0" fontId="39" fillId="3" borderId="2" xfId="0" applyFont="1" applyFill="1" applyBorder="1" applyAlignment="1">
      <alignment horizontal="center" vertical="center"/>
    </xf>
    <xf numFmtId="0" fontId="41" fillId="21" borderId="1" xfId="0" applyFont="1" applyFill="1" applyBorder="1" applyAlignment="1">
      <alignment horizontal="center" vertical="center"/>
    </xf>
    <xf numFmtId="0" fontId="32" fillId="20" borderId="1" xfId="0" applyFont="1" applyFill="1" applyBorder="1" applyAlignment="1">
      <alignment horizontal="center" vertical="center"/>
    </xf>
    <xf numFmtId="0" fontId="33" fillId="11" borderId="2" xfId="0" applyFont="1" applyFill="1" applyBorder="1" applyAlignment="1">
      <alignment horizontal="center" vertical="center"/>
    </xf>
    <xf numFmtId="0" fontId="39" fillId="15" borderId="16" xfId="0" applyFont="1" applyFill="1" applyBorder="1" applyAlignment="1">
      <alignment horizontal="center" vertical="center"/>
    </xf>
    <xf numFmtId="0" fontId="32" fillId="18" borderId="16" xfId="0" applyFont="1" applyFill="1" applyBorder="1" applyAlignment="1">
      <alignment horizontal="center" vertical="center"/>
    </xf>
    <xf numFmtId="0" fontId="32" fillId="19" borderId="2" xfId="0" applyFont="1" applyFill="1" applyBorder="1" applyAlignment="1">
      <alignment horizontal="center" vertical="center"/>
    </xf>
    <xf numFmtId="0" fontId="71" fillId="14" borderId="2" xfId="0" applyFont="1" applyFill="1" applyBorder="1" applyAlignment="1">
      <alignment horizontal="center" vertical="center"/>
    </xf>
    <xf numFmtId="0" fontId="31" fillId="5" borderId="16" xfId="0" applyFont="1" applyFill="1" applyBorder="1" applyAlignment="1">
      <alignment horizontal="center" vertical="center"/>
    </xf>
    <xf numFmtId="0" fontId="63" fillId="3" borderId="1" xfId="0" applyFont="1" applyFill="1" applyBorder="1" applyAlignment="1">
      <alignment horizontal="center" vertical="center"/>
    </xf>
    <xf numFmtId="0" fontId="39" fillId="24" borderId="1" xfId="0" applyFont="1" applyFill="1" applyBorder="1" applyAlignment="1">
      <alignment horizontal="center" vertical="center"/>
    </xf>
    <xf numFmtId="0" fontId="41" fillId="6" borderId="2" xfId="0" applyFont="1" applyFill="1" applyBorder="1" applyAlignment="1">
      <alignment horizontal="center" vertical="center"/>
    </xf>
    <xf numFmtId="0" fontId="32" fillId="6" borderId="16" xfId="0" applyFont="1" applyFill="1" applyBorder="1" applyAlignment="1">
      <alignment horizontal="center" vertical="center"/>
    </xf>
    <xf numFmtId="0" fontId="32" fillId="4" borderId="2" xfId="0" applyFont="1" applyFill="1" applyBorder="1" applyAlignment="1">
      <alignment horizontal="center" vertical="center"/>
    </xf>
    <xf numFmtId="0" fontId="31" fillId="10" borderId="2" xfId="0" applyFont="1" applyFill="1" applyBorder="1" applyAlignment="1">
      <alignment horizontal="center" vertical="center"/>
    </xf>
    <xf numFmtId="0" fontId="31" fillId="25" borderId="1" xfId="0" applyFont="1" applyFill="1" applyBorder="1" applyAlignment="1">
      <alignment horizontal="center" vertical="center"/>
    </xf>
    <xf numFmtId="0" fontId="41" fillId="26" borderId="1" xfId="0" applyFont="1" applyFill="1" applyBorder="1" applyAlignment="1">
      <alignment horizontal="center" vertical="center"/>
    </xf>
    <xf numFmtId="0" fontId="63" fillId="23" borderId="2" xfId="0" applyFont="1" applyFill="1" applyBorder="1" applyAlignment="1">
      <alignment horizontal="center" vertical="center"/>
    </xf>
    <xf numFmtId="0" fontId="39" fillId="3" borderId="16" xfId="0" applyFont="1" applyFill="1" applyBorder="1" applyAlignment="1">
      <alignment horizontal="center" vertical="center"/>
    </xf>
    <xf numFmtId="0" fontId="31" fillId="7" borderId="16" xfId="0" applyFont="1" applyFill="1" applyBorder="1" applyAlignment="1">
      <alignment horizontal="center" vertical="center"/>
    </xf>
    <xf numFmtId="0" fontId="41" fillId="27" borderId="16" xfId="0" applyFont="1" applyFill="1" applyBorder="1" applyAlignment="1">
      <alignment horizontal="center" vertical="center"/>
    </xf>
    <xf numFmtId="0" fontId="31" fillId="25" borderId="16" xfId="0" applyFont="1" applyFill="1" applyBorder="1" applyAlignment="1">
      <alignment horizontal="center" vertical="center"/>
    </xf>
    <xf numFmtId="0" fontId="63" fillId="8" borderId="2" xfId="0" applyFont="1" applyFill="1" applyBorder="1" applyAlignment="1">
      <alignment horizontal="center" vertical="center"/>
    </xf>
    <xf numFmtId="0" fontId="31" fillId="5" borderId="2" xfId="0" applyFont="1" applyFill="1" applyBorder="1" applyAlignment="1">
      <alignment horizontal="center" vertical="center"/>
    </xf>
    <xf numFmtId="0" fontId="32" fillId="4" borderId="16" xfId="0" applyFont="1" applyFill="1" applyBorder="1" applyAlignment="1">
      <alignment horizontal="center" vertical="center"/>
    </xf>
    <xf numFmtId="0" fontId="1" fillId="0" borderId="2" xfId="0" applyFont="1" applyBorder="1" applyAlignment="1">
      <alignment horizontal="center" vertical="center"/>
    </xf>
    <xf numFmtId="0" fontId="1" fillId="0" borderId="16" xfId="0" applyFont="1" applyBorder="1" applyAlignment="1">
      <alignment horizontal="center" vertical="center"/>
    </xf>
    <xf numFmtId="0" fontId="72" fillId="0" borderId="1" xfId="0" applyFont="1" applyBorder="1" applyAlignment="1">
      <alignment horizontal="center" vertical="center"/>
    </xf>
    <xf numFmtId="0" fontId="72" fillId="0" borderId="2" xfId="0" applyFont="1" applyBorder="1" applyAlignment="1">
      <alignment horizontal="center" vertical="center"/>
    </xf>
    <xf numFmtId="0" fontId="72" fillId="0" borderId="16" xfId="0" applyFont="1" applyBorder="1" applyAlignment="1">
      <alignment horizontal="center" vertical="center"/>
    </xf>
    <xf numFmtId="0" fontId="37" fillId="0" borderId="26" xfId="0" applyFont="1" applyBorder="1" applyAlignment="1">
      <alignment horizontal="left"/>
    </xf>
    <xf numFmtId="0" fontId="29" fillId="0" borderId="26" xfId="0" applyFont="1" applyBorder="1" applyAlignment="1">
      <alignment horizontal="left" wrapText="1"/>
    </xf>
    <xf numFmtId="0" fontId="29" fillId="0" borderId="45" xfId="4" applyFont="1" applyBorder="1" applyAlignment="1">
      <alignment horizontal="left"/>
    </xf>
    <xf numFmtId="0" fontId="29" fillId="0" borderId="20" xfId="4" applyFont="1" applyBorder="1" applyAlignment="1">
      <alignment horizontal="left"/>
    </xf>
    <xf numFmtId="0" fontId="23" fillId="0" borderId="1" xfId="0" applyFont="1" applyBorder="1" applyAlignment="1">
      <alignment horizontal="center" vertical="center"/>
    </xf>
    <xf numFmtId="0" fontId="73" fillId="0" borderId="1" xfId="0" applyFont="1" applyBorder="1" applyAlignment="1">
      <alignment horizontal="center" vertical="center"/>
    </xf>
    <xf numFmtId="0" fontId="61" fillId="0" borderId="16" xfId="0" applyFont="1" applyBorder="1" applyAlignment="1">
      <alignment horizontal="center" vertical="center"/>
    </xf>
    <xf numFmtId="0" fontId="74" fillId="0" borderId="0" xfId="0" applyFont="1" applyAlignment="1">
      <alignment horizontal="center" vertical="center"/>
    </xf>
    <xf numFmtId="0" fontId="61" fillId="0" borderId="0" xfId="0" applyFont="1" applyAlignment="1">
      <alignment horizontal="center" vertical="center"/>
    </xf>
    <xf numFmtId="0" fontId="61" fillId="0" borderId="0" xfId="0" applyFont="1" applyAlignment="1">
      <alignment horizontal="center" vertical="center" wrapText="1"/>
    </xf>
    <xf numFmtId="0" fontId="75" fillId="0" borderId="17" xfId="0" applyFont="1" applyBorder="1" applyAlignment="1">
      <alignment horizontal="center" vertical="center" wrapText="1"/>
    </xf>
    <xf numFmtId="0" fontId="61" fillId="0" borderId="20" xfId="0" applyFont="1" applyBorder="1" applyAlignment="1">
      <alignment horizontal="center" vertical="center" wrapText="1"/>
    </xf>
    <xf numFmtId="0" fontId="61" fillId="0" borderId="20" xfId="0" applyFont="1" applyBorder="1" applyAlignment="1">
      <alignment horizontal="center" vertical="center"/>
    </xf>
    <xf numFmtId="0" fontId="61" fillId="0" borderId="15" xfId="0" applyFont="1" applyBorder="1" applyAlignment="1">
      <alignment horizontal="center" vertical="center" wrapText="1"/>
    </xf>
    <xf numFmtId="0" fontId="61" fillId="0" borderId="15" xfId="0" applyFont="1" applyBorder="1" applyAlignment="1">
      <alignment horizontal="center" vertical="center"/>
    </xf>
    <xf numFmtId="0" fontId="61" fillId="0" borderId="46" xfId="0" applyFont="1" applyBorder="1" applyAlignment="1">
      <alignment horizontal="center" vertical="center" wrapText="1"/>
    </xf>
    <xf numFmtId="0" fontId="62" fillId="0" borderId="15" xfId="0" applyFont="1" applyBorder="1" applyAlignment="1">
      <alignment horizontal="center" vertical="center"/>
    </xf>
    <xf numFmtId="0" fontId="61" fillId="0" borderId="19" xfId="0" applyFont="1" applyBorder="1" applyAlignment="1">
      <alignment horizontal="center" vertical="center" wrapText="1"/>
    </xf>
    <xf numFmtId="0" fontId="24" fillId="13" borderId="47" xfId="0" applyFont="1" applyFill="1" applyBorder="1" applyAlignment="1">
      <alignment horizontal="center" vertical="center" wrapText="1"/>
    </xf>
    <xf numFmtId="0" fontId="24" fillId="0" borderId="0" xfId="0" applyFont="1" applyAlignment="1">
      <alignment horizontal="center" vertical="center" wrapText="1"/>
    </xf>
    <xf numFmtId="0" fontId="4" fillId="0" borderId="19" xfId="0" applyFont="1" applyBorder="1" applyAlignment="1">
      <alignment horizontal="center" vertical="center"/>
    </xf>
    <xf numFmtId="0" fontId="35" fillId="0" borderId="19" xfId="0" applyFont="1" applyBorder="1" applyAlignment="1">
      <alignment horizontal="center" vertical="center"/>
    </xf>
    <xf numFmtId="0" fontId="33" fillId="0" borderId="46" xfId="0" applyFont="1" applyBorder="1" applyAlignment="1">
      <alignment horizontal="center" vertical="center" wrapText="1"/>
    </xf>
    <xf numFmtId="0" fontId="36" fillId="0" borderId="46" xfId="0" applyFont="1" applyBorder="1" applyAlignment="1">
      <alignment horizontal="center" vertical="center"/>
    </xf>
    <xf numFmtId="0" fontId="31" fillId="0" borderId="0" xfId="0" applyFont="1" applyAlignment="1">
      <alignment horizontal="center" vertical="center"/>
    </xf>
    <xf numFmtId="0" fontId="32" fillId="0" borderId="19" xfId="0" applyFont="1" applyBorder="1" applyAlignment="1">
      <alignment horizontal="center" vertical="center"/>
    </xf>
    <xf numFmtId="0" fontId="31" fillId="0" borderId="46" xfId="0" applyFont="1" applyBorder="1" applyAlignment="1">
      <alignment horizontal="center" vertical="center"/>
    </xf>
    <xf numFmtId="0" fontId="34" fillId="0" borderId="46" xfId="0" applyFont="1" applyBorder="1" applyAlignment="1">
      <alignment horizontal="center" vertical="center" wrapText="1"/>
    </xf>
    <xf numFmtId="0" fontId="73" fillId="0" borderId="15" xfId="0" applyFont="1" applyBorder="1" applyAlignment="1">
      <alignment horizontal="center" vertical="center"/>
    </xf>
    <xf numFmtId="0" fontId="24" fillId="13" borderId="20" xfId="0" applyFont="1" applyFill="1" applyBorder="1" applyAlignment="1">
      <alignment horizontal="center" vertical="center" wrapText="1"/>
    </xf>
    <xf numFmtId="0" fontId="24" fillId="0" borderId="20" xfId="0" applyFont="1" applyBorder="1" applyAlignment="1">
      <alignment horizontal="center" vertical="center" wrapText="1"/>
    </xf>
    <xf numFmtId="0" fontId="21" fillId="0" borderId="49" xfId="0" applyFont="1" applyBorder="1"/>
    <xf numFmtId="0" fontId="24" fillId="0" borderId="46" xfId="0" applyFont="1" applyBorder="1" applyAlignment="1">
      <alignment horizontal="center" vertical="center" wrapText="1"/>
    </xf>
    <xf numFmtId="0" fontId="26" fillId="0" borderId="0" xfId="0" applyFont="1" applyAlignment="1">
      <alignment horizontal="center"/>
    </xf>
    <xf numFmtId="0" fontId="26" fillId="0" borderId="17" xfId="0" applyFont="1" applyBorder="1" applyAlignment="1">
      <alignment horizontal="center"/>
    </xf>
    <xf numFmtId="0" fontId="0" fillId="17" borderId="1" xfId="0" applyFill="1" applyBorder="1"/>
    <xf numFmtId="49" fontId="0" fillId="17" borderId="1" xfId="0" applyNumberFormat="1" applyFill="1" applyBorder="1"/>
    <xf numFmtId="0" fontId="74" fillId="0" borderId="43" xfId="0" applyFont="1" applyBorder="1" applyAlignment="1">
      <alignment horizontal="center" vertical="center"/>
    </xf>
    <xf numFmtId="0" fontId="23" fillId="0" borderId="16" xfId="0" applyFont="1" applyBorder="1" applyAlignment="1">
      <alignment horizontal="center" vertical="center"/>
    </xf>
    <xf numFmtId="0" fontId="75" fillId="0" borderId="29" xfId="0" applyFont="1" applyBorder="1" applyAlignment="1">
      <alignment horizontal="center" vertical="center" wrapText="1"/>
    </xf>
    <xf numFmtId="0" fontId="29" fillId="0" borderId="51" xfId="0" applyFont="1" applyBorder="1" applyAlignment="1">
      <alignment horizontal="left"/>
    </xf>
    <xf numFmtId="0" fontId="29" fillId="0" borderId="0" xfId="0" applyFont="1" applyAlignment="1">
      <alignment horizontal="left" wrapText="1"/>
    </xf>
    <xf numFmtId="0" fontId="37" fillId="0" borderId="0" xfId="0" applyFont="1" applyAlignment="1">
      <alignment horizontal="left"/>
    </xf>
    <xf numFmtId="1" fontId="6" fillId="0" borderId="0" xfId="4" applyNumberFormat="1" applyFont="1" applyAlignment="1">
      <alignment horizontal="left"/>
    </xf>
    <xf numFmtId="165" fontId="6" fillId="0" borderId="3" xfId="4" applyNumberFormat="1" applyFont="1" applyBorder="1" applyAlignment="1">
      <alignment horizontal="left"/>
    </xf>
    <xf numFmtId="0" fontId="76" fillId="0" borderId="2" xfId="4" applyFont="1" applyBorder="1" applyAlignment="1">
      <alignment horizontal="left"/>
    </xf>
    <xf numFmtId="0" fontId="76" fillId="0" borderId="20" xfId="4" applyFont="1" applyBorder="1" applyAlignment="1">
      <alignment horizontal="left"/>
    </xf>
    <xf numFmtId="0" fontId="6" fillId="0" borderId="52" xfId="0" applyFont="1" applyBorder="1" applyAlignment="1">
      <alignment horizontal="left"/>
    </xf>
    <xf numFmtId="0" fontId="6" fillId="0" borderId="28" xfId="0" applyFont="1" applyBorder="1" applyAlignment="1">
      <alignment horizontal="left"/>
    </xf>
    <xf numFmtId="0" fontId="6" fillId="0" borderId="0" xfId="0" applyFont="1" applyAlignment="1">
      <alignment horizontal="left"/>
    </xf>
    <xf numFmtId="0" fontId="76" fillId="0" borderId="52" xfId="4" applyFont="1" applyBorder="1" applyAlignment="1">
      <alignment horizontal="left"/>
    </xf>
    <xf numFmtId="0" fontId="6" fillId="0" borderId="31" xfId="0" applyFont="1" applyBorder="1" applyAlignment="1">
      <alignment horizontal="left"/>
    </xf>
    <xf numFmtId="0" fontId="6" fillId="0" borderId="27" xfId="0" applyFont="1" applyBorder="1" applyAlignment="1">
      <alignment horizontal="left"/>
    </xf>
    <xf numFmtId="0" fontId="6" fillId="0" borderId="51" xfId="0" applyFont="1" applyBorder="1" applyAlignment="1">
      <alignment horizontal="left"/>
    </xf>
    <xf numFmtId="0" fontId="6" fillId="0" borderId="30" xfId="0" applyFont="1" applyBorder="1" applyAlignment="1">
      <alignment horizontal="left"/>
    </xf>
    <xf numFmtId="0" fontId="6" fillId="0" borderId="31" xfId="0" applyFont="1" applyBorder="1" applyAlignment="1">
      <alignment horizontal="left" vertical="top"/>
    </xf>
    <xf numFmtId="0" fontId="29" fillId="0" borderId="53" xfId="0" applyFont="1" applyBorder="1" applyAlignment="1">
      <alignment horizontal="left"/>
    </xf>
    <xf numFmtId="0" fontId="29" fillId="0" borderId="50" xfId="0" applyFont="1" applyBorder="1" applyAlignment="1">
      <alignment horizontal="left"/>
    </xf>
    <xf numFmtId="0" fontId="77" fillId="17" borderId="50" xfId="0" applyFont="1" applyFill="1" applyBorder="1" applyAlignment="1">
      <alignment horizontal="left"/>
    </xf>
    <xf numFmtId="0" fontId="61" fillId="17" borderId="1" xfId="0" applyFont="1" applyFill="1" applyBorder="1" applyAlignment="1">
      <alignment horizontal="center" vertical="center"/>
    </xf>
    <xf numFmtId="0" fontId="77" fillId="0" borderId="0" xfId="0" applyFont="1" applyAlignment="1">
      <alignment horizontal="left"/>
    </xf>
    <xf numFmtId="0" fontId="61" fillId="50" borderId="1" xfId="0" applyFont="1" applyFill="1" applyBorder="1" applyAlignment="1">
      <alignment horizontal="center" vertical="center"/>
    </xf>
    <xf numFmtId="0" fontId="6" fillId="0" borderId="27" xfId="0" applyFont="1" applyBorder="1" applyAlignment="1">
      <alignment horizontal="left" vertical="top"/>
    </xf>
    <xf numFmtId="0" fontId="29" fillId="0" borderId="53" xfId="0" applyFont="1" applyBorder="1" applyAlignment="1">
      <alignment horizontal="left" wrapText="1"/>
    </xf>
    <xf numFmtId="0" fontId="29" fillId="0" borderId="27" xfId="0" applyFont="1" applyBorder="1" applyAlignment="1">
      <alignment horizontal="left" vertical="top"/>
    </xf>
    <xf numFmtId="0" fontId="6" fillId="0" borderId="51" xfId="0" applyFont="1" applyBorder="1" applyAlignment="1">
      <alignment horizontal="left" vertical="top"/>
    </xf>
    <xf numFmtId="0" fontId="1" fillId="17" borderId="0" xfId="0" applyFont="1" applyFill="1"/>
    <xf numFmtId="0" fontId="0" fillId="17" borderId="1" xfId="0" applyFill="1" applyBorder="1" applyAlignment="1">
      <alignment horizontal="center"/>
    </xf>
    <xf numFmtId="0" fontId="0" fillId="0" borderId="47" xfId="0" applyBorder="1"/>
    <xf numFmtId="0" fontId="1" fillId="17" borderId="47" xfId="0" applyFont="1" applyFill="1" applyBorder="1"/>
    <xf numFmtId="0" fontId="78" fillId="0" borderId="0" xfId="0" applyFont="1"/>
    <xf numFmtId="0" fontId="0" fillId="0" borderId="16" xfId="0" applyBorder="1" applyAlignment="1">
      <alignment horizontal="center"/>
    </xf>
    <xf numFmtId="0" fontId="0" fillId="0" borderId="16" xfId="0" applyBorder="1"/>
    <xf numFmtId="49" fontId="0" fillId="0" borderId="16" xfId="0" applyNumberFormat="1" applyBorder="1"/>
    <xf numFmtId="0" fontId="0" fillId="0" borderId="21" xfId="0" applyBorder="1" applyAlignment="1">
      <alignment horizontal="center"/>
    </xf>
    <xf numFmtId="0" fontId="1" fillId="0" borderId="21" xfId="0" applyFont="1" applyBorder="1" applyAlignment="1">
      <alignment horizontal="center" vertical="center" wrapText="1"/>
    </xf>
    <xf numFmtId="49" fontId="1" fillId="0" borderId="21" xfId="0" applyNumberFormat="1" applyFont="1" applyBorder="1" applyAlignment="1">
      <alignment horizontal="center" vertical="center" wrapText="1"/>
    </xf>
    <xf numFmtId="0" fontId="46" fillId="0" borderId="21" xfId="0" applyFont="1" applyBorder="1" applyAlignment="1">
      <alignment horizontal="center" vertical="center" wrapText="1"/>
    </xf>
    <xf numFmtId="0" fontId="46" fillId="0" borderId="16" xfId="0" applyFont="1" applyBorder="1"/>
    <xf numFmtId="0" fontId="46" fillId="0" borderId="1" xfId="0" applyFont="1" applyBorder="1"/>
    <xf numFmtId="0" fontId="46" fillId="17" borderId="1" xfId="0" applyFont="1" applyFill="1" applyBorder="1"/>
    <xf numFmtId="0" fontId="80" fillId="0" borderId="0" xfId="0" applyFont="1"/>
    <xf numFmtId="0" fontId="81" fillId="0" borderId="0" xfId="0" applyFont="1"/>
    <xf numFmtId="0" fontId="90" fillId="0" borderId="0" xfId="0" applyFont="1"/>
    <xf numFmtId="0" fontId="91" fillId="0" borderId="0" xfId="0" applyFont="1"/>
    <xf numFmtId="0" fontId="92" fillId="0" borderId="0" xfId="0" applyFont="1"/>
    <xf numFmtId="0" fontId="93" fillId="0" borderId="0" xfId="0" applyFont="1"/>
    <xf numFmtId="0" fontId="94" fillId="0" borderId="16" xfId="0" applyFont="1" applyBorder="1" applyAlignment="1">
      <alignment horizontal="center" vertical="center" wrapText="1"/>
    </xf>
    <xf numFmtId="0" fontId="86" fillId="53" borderId="51" xfId="0" applyFont="1" applyFill="1" applyBorder="1" applyAlignment="1">
      <alignment horizontal="center" vertical="center"/>
    </xf>
    <xf numFmtId="0" fontId="83" fillId="54" borderId="51" xfId="0" applyFont="1" applyFill="1" applyBorder="1" applyAlignment="1">
      <alignment horizontal="center" vertical="center"/>
    </xf>
    <xf numFmtId="0" fontId="85" fillId="44" borderId="51" xfId="0" applyFont="1" applyFill="1" applyBorder="1" applyAlignment="1">
      <alignment horizontal="center"/>
    </xf>
    <xf numFmtId="0" fontId="84" fillId="17" borderId="51" xfId="0" applyFont="1" applyFill="1" applyBorder="1" applyAlignment="1">
      <alignment horizontal="center" vertical="center"/>
    </xf>
    <xf numFmtId="0" fontId="79" fillId="51" borderId="51" xfId="0" applyFont="1" applyFill="1" applyBorder="1" applyAlignment="1">
      <alignment horizontal="center" vertical="center"/>
    </xf>
    <xf numFmtId="0" fontId="89" fillId="56" borderId="51" xfId="0" applyFont="1" applyFill="1" applyBorder="1" applyAlignment="1">
      <alignment horizontal="center" vertical="center"/>
    </xf>
    <xf numFmtId="0" fontId="82" fillId="55" borderId="51" xfId="0" applyFont="1" applyFill="1" applyBorder="1" applyAlignment="1">
      <alignment horizontal="center" vertical="center"/>
    </xf>
    <xf numFmtId="0" fontId="88" fillId="50" borderId="51" xfId="0" applyFont="1" applyFill="1" applyBorder="1" applyAlignment="1">
      <alignment horizontal="center" vertical="center"/>
    </xf>
    <xf numFmtId="0" fontId="87" fillId="52" borderId="51" xfId="0" applyFont="1" applyFill="1" applyBorder="1" applyAlignment="1">
      <alignment horizontal="center" vertical="top"/>
    </xf>
    <xf numFmtId="0" fontId="22" fillId="0" borderId="44" xfId="0" applyFont="1" applyBorder="1" applyAlignment="1">
      <alignment horizontal="center" vertical="center"/>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17" fillId="6" borderId="18" xfId="0" applyFont="1" applyFill="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5" fillId="10" borderId="18" xfId="0" applyFont="1" applyFill="1" applyBorder="1" applyAlignment="1">
      <alignment horizontal="center" vertical="center"/>
    </xf>
    <xf numFmtId="0" fontId="15" fillId="5" borderId="18" xfId="0" applyFont="1" applyFill="1" applyBorder="1" applyAlignment="1">
      <alignment horizontal="center" vertical="center"/>
    </xf>
    <xf numFmtId="0" fontId="15" fillId="7" borderId="18" xfId="0" applyFont="1" applyFill="1" applyBorder="1" applyAlignment="1">
      <alignment horizontal="center" vertical="center"/>
    </xf>
    <xf numFmtId="0" fontId="0" fillId="0" borderId="29" xfId="0" applyBorder="1" applyAlignment="1">
      <alignment horizontal="center"/>
    </xf>
    <xf numFmtId="0" fontId="0" fillId="0" borderId="29" xfId="0" applyBorder="1"/>
    <xf numFmtId="0" fontId="3" fillId="0" borderId="17" xfId="0" applyFont="1" applyBorder="1" applyAlignment="1">
      <alignment horizontal="center"/>
    </xf>
    <xf numFmtId="0" fontId="0" fillId="0" borderId="12" xfId="0" applyBorder="1"/>
    <xf numFmtId="0" fontId="0" fillId="0" borderId="13" xfId="0" applyBorder="1"/>
    <xf numFmtId="0" fontId="16" fillId="9" borderId="18" xfId="0" applyFont="1" applyFill="1" applyBorder="1" applyAlignment="1">
      <alignment horizontal="center" vertical="center"/>
    </xf>
    <xf numFmtId="0" fontId="19" fillId="6" borderId="18" xfId="0" applyFont="1" applyFill="1" applyBorder="1" applyAlignment="1">
      <alignment horizontal="center" vertical="center"/>
    </xf>
    <xf numFmtId="0" fontId="17" fillId="4" borderId="18" xfId="0" applyFont="1" applyFill="1" applyBorder="1" applyAlignment="1">
      <alignment horizontal="center" vertical="center"/>
    </xf>
    <xf numFmtId="0" fontId="18" fillId="11" borderId="18" xfId="0" applyFont="1" applyFill="1" applyBorder="1" applyAlignment="1">
      <alignment horizontal="center" vertical="center"/>
    </xf>
    <xf numFmtId="0" fontId="14" fillId="3" borderId="18" xfId="0" applyFont="1" applyFill="1" applyBorder="1" applyAlignment="1">
      <alignment horizontal="center" vertical="center"/>
    </xf>
    <xf numFmtId="1" fontId="0" fillId="0" borderId="0" xfId="0" applyNumberFormat="1" applyAlignment="1">
      <alignment horizontal="center"/>
    </xf>
    <xf numFmtId="0" fontId="3" fillId="0" borderId="21" xfId="0" applyFont="1" applyBorder="1" applyAlignment="1">
      <alignment horizontal="center"/>
    </xf>
    <xf numFmtId="0" fontId="0" fillId="0" borderId="22" xfId="0" applyBorder="1"/>
    <xf numFmtId="0" fontId="0" fillId="0" borderId="23" xfId="0" applyBorder="1"/>
    <xf numFmtId="0" fontId="4" fillId="0" borderId="21" xfId="0" applyFont="1" applyBorder="1" applyAlignment="1">
      <alignment horizontal="center"/>
    </xf>
    <xf numFmtId="0" fontId="45" fillId="0" borderId="39" xfId="0" applyFont="1" applyBorder="1" applyAlignment="1">
      <alignment horizontal="center" vertical="center" wrapText="1"/>
    </xf>
    <xf numFmtId="0" fontId="45" fillId="0" borderId="40" xfId="0" applyFont="1" applyBorder="1" applyAlignment="1">
      <alignment horizontal="center" vertical="center" wrapText="1"/>
    </xf>
    <xf numFmtId="0" fontId="45" fillId="0" borderId="41" xfId="0" applyFont="1" applyBorder="1" applyAlignment="1">
      <alignment horizontal="center" vertical="center" wrapText="1"/>
    </xf>
    <xf numFmtId="0" fontId="52" fillId="0" borderId="0" xfId="0" applyFont="1" applyAlignment="1">
      <alignment horizontal="left" wrapText="1"/>
    </xf>
    <xf numFmtId="0" fontId="54" fillId="0" borderId="0" xfId="0" applyFont="1" applyAlignment="1">
      <alignment horizontal="left" vertical="center" wrapText="1"/>
    </xf>
    <xf numFmtId="0" fontId="54" fillId="0" borderId="29" xfId="0" applyFont="1" applyBorder="1" applyAlignment="1">
      <alignment horizontal="left" vertical="center" wrapText="1"/>
    </xf>
    <xf numFmtId="0" fontId="54" fillId="0" borderId="44" xfId="0" applyFont="1" applyBorder="1" applyAlignment="1">
      <alignment horizontal="center" vertical="center"/>
    </xf>
    <xf numFmtId="0" fontId="54" fillId="0" borderId="12" xfId="0" applyFont="1" applyBorder="1" applyAlignment="1">
      <alignment horizontal="center" vertical="center"/>
    </xf>
    <xf numFmtId="0" fontId="54" fillId="0" borderId="13" xfId="0" applyFont="1" applyBorder="1" applyAlignment="1">
      <alignment horizontal="center" vertical="center"/>
    </xf>
    <xf numFmtId="0" fontId="56" fillId="0" borderId="0" xfId="0" applyFont="1" applyAlignment="1">
      <alignment horizontal="left" wrapText="1"/>
    </xf>
    <xf numFmtId="0" fontId="58" fillId="0" borderId="0" xfId="0" applyFont="1" applyAlignment="1">
      <alignment horizontal="left" wrapText="1"/>
    </xf>
    <xf numFmtId="0" fontId="54" fillId="0" borderId="40" xfId="0" applyFont="1" applyBorder="1" applyAlignment="1">
      <alignment horizontal="left" vertical="center" wrapText="1"/>
    </xf>
    <xf numFmtId="0" fontId="53" fillId="17" borderId="0" xfId="0" applyFont="1" applyFill="1" applyAlignment="1">
      <alignment horizontal="center"/>
    </xf>
    <xf numFmtId="0" fontId="1" fillId="0" borderId="0" xfId="0" applyFont="1" applyAlignment="1">
      <alignment horizontal="center"/>
    </xf>
    <xf numFmtId="0" fontId="1" fillId="0" borderId="0" xfId="0" applyFont="1"/>
    <xf numFmtId="0" fontId="1" fillId="0" borderId="0" xfId="0" applyFont="1" applyAlignment="1">
      <alignment horizontal="center" vertical="center" wrapText="1"/>
    </xf>
    <xf numFmtId="0" fontId="0" fillId="0" borderId="0" xfId="0"/>
    <xf numFmtId="0" fontId="0" fillId="0" borderId="0" xfId="0" applyAlignment="1">
      <alignment horizontal="left" wrapText="1"/>
    </xf>
    <xf numFmtId="0" fontId="95" fillId="17" borderId="1" xfId="0" applyFont="1" applyFill="1" applyBorder="1" applyAlignment="1">
      <alignment horizontal="center" vertical="center"/>
    </xf>
    <xf numFmtId="0" fontId="95" fillId="0" borderId="1" xfId="0" applyFont="1" applyBorder="1" applyAlignment="1">
      <alignment horizontal="center" vertical="center" wrapText="1"/>
    </xf>
    <xf numFmtId="0" fontId="21" fillId="57" borderId="0" xfId="0" applyFont="1" applyFill="1"/>
    <xf numFmtId="0" fontId="0" fillId="57" borderId="0" xfId="0" applyFill="1"/>
    <xf numFmtId="0" fontId="22" fillId="57" borderId="0" xfId="0" applyFont="1" applyFill="1" applyAlignment="1">
      <alignment vertical="center"/>
    </xf>
    <xf numFmtId="0" fontId="22" fillId="57" borderId="48" xfId="0" applyFont="1" applyFill="1" applyBorder="1" applyAlignment="1">
      <alignment horizontal="center" vertical="center"/>
    </xf>
    <xf numFmtId="0" fontId="74" fillId="57" borderId="0" xfId="0" applyFont="1" applyFill="1" applyAlignment="1">
      <alignment horizontal="center" vertical="center"/>
    </xf>
    <xf numFmtId="0" fontId="26" fillId="57" borderId="0" xfId="0" applyFont="1" applyFill="1" applyAlignment="1">
      <alignment horizontal="center" vertical="center"/>
    </xf>
    <xf numFmtId="0" fontId="61" fillId="57" borderId="47" xfId="0" applyFont="1" applyFill="1" applyBorder="1" applyAlignment="1">
      <alignment horizontal="center" vertical="center"/>
    </xf>
    <xf numFmtId="0" fontId="61" fillId="57" borderId="16" xfId="0" applyFont="1" applyFill="1" applyBorder="1" applyAlignment="1">
      <alignment horizontal="center" vertical="center" wrapText="1"/>
    </xf>
    <xf numFmtId="0" fontId="61" fillId="57" borderId="20" xfId="0" applyFont="1" applyFill="1" applyBorder="1" applyAlignment="1">
      <alignment horizontal="center" vertical="center" wrapText="1"/>
    </xf>
    <xf numFmtId="0" fontId="61" fillId="57" borderId="0" xfId="0" applyFont="1" applyFill="1" applyAlignment="1">
      <alignment horizontal="center" vertical="center"/>
    </xf>
    <xf numFmtId="0" fontId="61" fillId="57" borderId="46" xfId="0" applyFont="1" applyFill="1" applyBorder="1" applyAlignment="1">
      <alignment horizontal="center" vertical="center" wrapText="1"/>
    </xf>
    <xf numFmtId="0" fontId="61" fillId="57" borderId="0" xfId="0" applyFont="1" applyFill="1" applyAlignment="1">
      <alignment horizontal="center" vertical="center" wrapText="1"/>
    </xf>
    <xf numFmtId="0" fontId="61" fillId="57" borderId="1" xfId="0" applyFont="1" applyFill="1" applyBorder="1" applyAlignment="1">
      <alignment horizontal="center" vertical="center"/>
    </xf>
    <xf numFmtId="0" fontId="61" fillId="57" borderId="47" xfId="0" applyFont="1" applyFill="1" applyBorder="1" applyAlignment="1">
      <alignment horizontal="center" vertical="center" wrapText="1"/>
    </xf>
    <xf numFmtId="0" fontId="61" fillId="57" borderId="1" xfId="0" applyFont="1" applyFill="1" applyBorder="1" applyAlignment="1">
      <alignment horizontal="center" vertical="center" wrapText="1"/>
    </xf>
    <xf numFmtId="0" fontId="61" fillId="57" borderId="15" xfId="0" applyFont="1" applyFill="1" applyBorder="1" applyAlignment="1">
      <alignment horizontal="center" vertical="center" wrapText="1"/>
    </xf>
    <xf numFmtId="0" fontId="62" fillId="57" borderId="20" xfId="0" applyFont="1" applyFill="1" applyBorder="1" applyAlignment="1">
      <alignment horizontal="center" vertical="center" wrapText="1"/>
    </xf>
    <xf numFmtId="0" fontId="62" fillId="57" borderId="20" xfId="0" applyFont="1" applyFill="1" applyBorder="1" applyAlignment="1">
      <alignment horizontal="center" vertical="center"/>
    </xf>
    <xf numFmtId="0" fontId="62" fillId="57" borderId="15" xfId="0" applyFont="1" applyFill="1" applyBorder="1" applyAlignment="1">
      <alignment horizontal="center" vertical="center" wrapText="1"/>
    </xf>
    <xf numFmtId="0" fontId="62" fillId="57" borderId="0" xfId="0" applyFont="1" applyFill="1" applyAlignment="1">
      <alignment horizontal="center" vertical="center" wrapText="1"/>
    </xf>
    <xf numFmtId="0" fontId="62" fillId="57" borderId="15" xfId="0" applyFont="1" applyFill="1" applyBorder="1" applyAlignment="1">
      <alignment horizontal="center" vertical="center"/>
    </xf>
    <xf numFmtId="0" fontId="62" fillId="57" borderId="0" xfId="0" applyFont="1" applyFill="1" applyAlignment="1">
      <alignment horizontal="center" vertical="center"/>
    </xf>
    <xf numFmtId="0" fontId="61" fillId="57" borderId="20" xfId="0" applyFont="1" applyFill="1" applyBorder="1" applyAlignment="1">
      <alignment horizontal="center" vertical="center"/>
    </xf>
    <xf numFmtId="0" fontId="61" fillId="57" borderId="19" xfId="0" applyFont="1" applyFill="1" applyBorder="1" applyAlignment="1">
      <alignment horizontal="center" vertical="center"/>
    </xf>
    <xf numFmtId="0" fontId="61" fillId="57" borderId="14" xfId="0" applyFont="1" applyFill="1" applyBorder="1" applyAlignment="1">
      <alignment horizontal="center" vertical="center" wrapText="1"/>
    </xf>
    <xf numFmtId="0" fontId="61" fillId="57" borderId="19" xfId="0" applyFont="1" applyFill="1" applyBorder="1" applyAlignment="1">
      <alignment horizontal="center" vertical="center" wrapText="1"/>
    </xf>
    <xf numFmtId="0" fontId="61" fillId="57" borderId="16" xfId="0" applyFont="1" applyFill="1" applyBorder="1" applyAlignment="1">
      <alignment horizontal="center" vertical="center"/>
    </xf>
    <xf numFmtId="0" fontId="96" fillId="57" borderId="16" xfId="0" applyFont="1" applyFill="1" applyBorder="1" applyAlignment="1">
      <alignment horizontal="center" vertical="center"/>
    </xf>
    <xf numFmtId="0" fontId="96" fillId="57" borderId="0" xfId="0" applyFont="1" applyFill="1" applyAlignment="1">
      <alignment horizontal="center" vertical="center"/>
    </xf>
    <xf numFmtId="0" fontId="96" fillId="57" borderId="1" xfId="0" applyFont="1" applyFill="1" applyBorder="1" applyAlignment="1">
      <alignment horizontal="center" vertical="center"/>
    </xf>
    <xf numFmtId="0" fontId="97" fillId="57" borderId="17" xfId="0" applyFont="1" applyFill="1" applyBorder="1" applyAlignment="1">
      <alignment horizontal="center" vertical="center" wrapText="1"/>
    </xf>
    <xf numFmtId="0" fontId="4" fillId="55" borderId="1" xfId="0" applyFont="1" applyFill="1" applyBorder="1" applyAlignment="1">
      <alignment horizontal="center" vertical="center"/>
    </xf>
    <xf numFmtId="0" fontId="32" fillId="48" borderId="14" xfId="0" applyFont="1" applyFill="1" applyBorder="1" applyAlignment="1">
      <alignment horizontal="center" vertical="center"/>
    </xf>
    <xf numFmtId="0" fontId="31" fillId="58" borderId="16" xfId="0" applyFont="1" applyFill="1" applyBorder="1" applyAlignment="1">
      <alignment horizontal="center" vertical="center"/>
    </xf>
    <xf numFmtId="0" fontId="96" fillId="57" borderId="44" xfId="0" applyFont="1" applyFill="1" applyBorder="1" applyAlignment="1">
      <alignment horizontal="center" vertical="center"/>
    </xf>
    <xf numFmtId="0" fontId="96" fillId="57" borderId="12" xfId="0" applyFont="1" applyFill="1" applyBorder="1" applyAlignment="1">
      <alignment horizontal="center" vertical="center"/>
    </xf>
    <xf numFmtId="0" fontId="96" fillId="57" borderId="13" xfId="0" applyFont="1" applyFill="1" applyBorder="1" applyAlignment="1">
      <alignment horizontal="center" vertical="center"/>
    </xf>
    <xf numFmtId="0" fontId="98" fillId="57" borderId="43" xfId="0" applyFont="1" applyFill="1" applyBorder="1" applyAlignment="1">
      <alignment horizontal="center" vertical="center"/>
    </xf>
    <xf numFmtId="0" fontId="96" fillId="57" borderId="40" xfId="0" applyFont="1" applyFill="1" applyBorder="1" applyAlignment="1">
      <alignment vertical="center"/>
    </xf>
    <xf numFmtId="0" fontId="62" fillId="12" borderId="1" xfId="0" applyFont="1" applyFill="1" applyBorder="1" applyAlignment="1">
      <alignment horizontal="center" vertical="center" wrapText="1"/>
    </xf>
    <xf numFmtId="0" fontId="62" fillId="12" borderId="1" xfId="0" applyFont="1" applyFill="1" applyBorder="1" applyAlignment="1">
      <alignment horizontal="center" vertical="center"/>
    </xf>
  </cellXfs>
  <cellStyles count="8">
    <cellStyle name="Good 2" xfId="6" xr:uid="{00000000-0005-0000-0000-000006000000}"/>
    <cellStyle name="Hyperlink" xfId="7" builtinId="8"/>
    <cellStyle name="Normal" xfId="0" builtinId="0"/>
    <cellStyle name="Normal 2" xfId="4" xr:uid="{00000000-0005-0000-0000-000004000000}"/>
    <cellStyle name="Normal 3" xfId="5" xr:uid="{00000000-0005-0000-0000-000005000000}"/>
    <cellStyle name="Normal 4" xfId="2" xr:uid="{00000000-0005-0000-0000-000002000000}"/>
    <cellStyle name="Percent" xfId="1" builtinId="5"/>
    <cellStyle name="Percent 2" xfId="3" xr:uid="{00000000-0005-0000-0000-000003000000}"/>
  </cellStyles>
  <dxfs count="1791">
    <dxf>
      <font>
        <color rgb="FF00274C"/>
      </font>
      <fill>
        <patternFill patternType="solid">
          <fgColor rgb="FFFFCB05"/>
          <bgColor rgb="FFFFCB05"/>
        </patternFill>
      </fill>
    </dxf>
    <dxf>
      <font>
        <color rgb="FFF46A1F"/>
      </font>
      <fill>
        <patternFill patternType="solid">
          <fgColor rgb="FF002244"/>
          <bgColor rgb="FF002244"/>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FF8200"/>
      </font>
      <fill>
        <patternFill patternType="solid">
          <fgColor theme="0" tint="-0.34998626667073579"/>
          <bgColor theme="0" tint="-0.34998626667073579"/>
        </patternFill>
      </fill>
    </dxf>
    <dxf>
      <font>
        <color rgb="FF7030A0"/>
      </font>
      <fill>
        <patternFill patternType="solid">
          <fgColor rgb="FF9E7C0C"/>
          <bgColor theme="2" tint="-0.499984740745262"/>
        </patternFill>
      </fill>
    </dxf>
    <dxf>
      <font>
        <color rgb="FF000000"/>
      </font>
      <fill>
        <patternFill patternType="solid">
          <fgColor rgb="FFEA6820"/>
          <bgColor rgb="FFEA6820"/>
        </patternFill>
      </fill>
    </dxf>
    <dxf>
      <font>
        <color rgb="FFA6192E"/>
      </font>
      <fill>
        <patternFill patternType="solid">
          <fgColor rgb="FF154734"/>
          <bgColor rgb="FF154734"/>
        </patternFill>
      </fill>
    </dxf>
    <dxf>
      <font>
        <color theme="1"/>
      </font>
      <fill>
        <patternFill patternType="solid">
          <fgColor rgb="FF000000"/>
          <bgColor rgb="FFC00000"/>
        </patternFill>
      </fill>
    </dxf>
    <dxf>
      <font>
        <color rgb="FFA71930"/>
      </font>
      <fill>
        <patternFill patternType="solid">
          <fgColor rgb="FF000000"/>
          <bgColor rgb="FF000000"/>
        </patternFill>
      </fill>
    </dxf>
    <dxf>
      <font>
        <color rgb="FF00274C"/>
      </font>
      <fill>
        <patternFill patternType="solid">
          <fgColor rgb="FF046A38"/>
          <bgColor rgb="FFFFCB05"/>
        </patternFill>
      </fill>
    </dxf>
    <dxf>
      <font>
        <color rgb="FFA6192E"/>
      </font>
      <fill>
        <patternFill patternType="solid">
          <fgColor rgb="FF154734"/>
          <bgColor rgb="FF154734"/>
        </patternFill>
      </fill>
    </dxf>
    <dxf>
      <font>
        <color rgb="FF869397"/>
      </font>
      <fill>
        <patternFill patternType="solid">
          <fgColor rgb="FF041E42"/>
          <bgColor rgb="FF041E42"/>
        </patternFill>
      </fill>
    </dxf>
    <dxf>
      <font>
        <color rgb="FF000000"/>
      </font>
      <fill>
        <patternFill patternType="solid">
          <fgColor rgb="FFEA6820"/>
          <bgColor rgb="FFEA6820"/>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00274C"/>
      </font>
      <fill>
        <patternFill patternType="solid">
          <fgColor rgb="FFFFCB05"/>
          <bgColor rgb="FFFFCB05"/>
        </patternFill>
      </fill>
    </dxf>
    <dxf>
      <font>
        <color rgb="FF869397"/>
      </font>
      <fill>
        <patternFill patternType="solid">
          <fgColor rgb="FF041E42"/>
          <bgColor rgb="FF041E42"/>
        </patternFill>
      </fill>
    </dxf>
    <dxf>
      <font>
        <color rgb="FF00274C"/>
      </font>
      <fill>
        <patternFill patternType="solid">
          <fgColor rgb="FFFFCB05"/>
          <bgColor rgb="FFFFCB05"/>
        </patternFill>
      </fill>
    </dxf>
    <dxf>
      <font>
        <color rgb="FF00274C"/>
      </font>
      <fill>
        <patternFill patternType="solid">
          <fgColor rgb="FFFFCB05"/>
          <bgColor rgb="FFFFCB05"/>
        </patternFill>
      </fill>
    </dxf>
    <dxf>
      <font>
        <color rgb="FFF46A1F"/>
      </font>
      <fill>
        <patternFill patternType="solid">
          <fgColor rgb="FF002244"/>
          <bgColor rgb="FF002244"/>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C60C30"/>
      </font>
      <fill>
        <patternFill patternType="solid">
          <fgColor rgb="FFF47A1F"/>
          <bgColor rgb="FFF47A1F"/>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A5ACAF"/>
      </font>
      <fill>
        <patternFill patternType="solid">
          <fgColor rgb="FF000000"/>
          <bgColor rgb="FF000000"/>
        </patternFill>
      </fill>
    </dxf>
    <dxf>
      <font>
        <color rgb="FF00274C"/>
      </font>
      <fill>
        <patternFill patternType="solid">
          <fgColor rgb="FFFFCB05"/>
          <bgColor rgb="FFFFCB05"/>
        </patternFill>
      </fill>
    </dxf>
    <dxf>
      <font>
        <color rgb="FF00274C"/>
      </font>
      <fill>
        <patternFill patternType="solid">
          <fgColor rgb="FFFFCB05"/>
          <bgColor rgb="FFFFCB05"/>
        </patternFill>
      </fill>
    </dxf>
    <dxf>
      <font>
        <color rgb="FFF46A1F"/>
      </font>
      <fill>
        <patternFill patternType="solid">
          <fgColor rgb="FF002244"/>
          <bgColor rgb="FF002244"/>
        </patternFill>
      </fill>
    </dxf>
    <dxf>
      <font>
        <color rgb="FFA6192E"/>
      </font>
      <fill>
        <patternFill patternType="solid">
          <fgColor rgb="FF154734"/>
          <bgColor rgb="FF154734"/>
        </patternFill>
      </fill>
    </dxf>
    <dxf>
      <font>
        <color rgb="FF869397"/>
      </font>
      <fill>
        <patternFill patternType="solid">
          <fgColor rgb="FF041E42"/>
          <bgColor rgb="FF041E42"/>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00274C"/>
      </font>
      <fill>
        <patternFill patternType="solid">
          <fgColor rgb="FF046A38"/>
          <bgColor rgb="FFFFCB05"/>
        </patternFill>
      </fill>
    </dxf>
    <dxf>
      <font>
        <color rgb="FFA71930"/>
      </font>
      <fill>
        <patternFill patternType="solid">
          <fgColor rgb="FF000000"/>
          <bgColor rgb="FF000000"/>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71930"/>
      </font>
      <fill>
        <patternFill patternType="solid">
          <fgColor rgb="FF000000"/>
          <bgColor rgb="FF000000"/>
        </patternFill>
      </fill>
    </dxf>
    <dxf>
      <font>
        <color rgb="FF000000"/>
      </font>
      <fill>
        <patternFill patternType="solid">
          <fgColor rgb="FFEA6820"/>
          <bgColor rgb="FFEA6820"/>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A5ACAF"/>
      </font>
      <fill>
        <patternFill patternType="solid">
          <fgColor rgb="FF000000"/>
          <bgColor rgb="FF000000"/>
        </patternFill>
      </fill>
    </dxf>
    <dxf>
      <font>
        <color rgb="FF00274C"/>
      </font>
      <fill>
        <patternFill patternType="solid">
          <fgColor rgb="FFFFCB05"/>
          <bgColor rgb="FFFFCB05"/>
        </patternFill>
      </fill>
    </dxf>
    <dxf>
      <font>
        <color rgb="FF00274C"/>
      </font>
      <fill>
        <patternFill patternType="solid">
          <fgColor rgb="FFFFCB05"/>
          <bgColor rgb="FFFFCB05"/>
        </patternFill>
      </fill>
    </dxf>
    <dxf>
      <font>
        <color rgb="FFF46A1F"/>
      </font>
      <fill>
        <patternFill patternType="solid">
          <fgColor rgb="FF002244"/>
          <bgColor rgb="FF002244"/>
        </patternFill>
      </fill>
    </dxf>
    <dxf>
      <font>
        <color rgb="FFB0B7BC"/>
      </font>
      <fill>
        <patternFill patternType="solid">
          <fgColor rgb="FF0076B6"/>
          <bgColor rgb="FF0076B6"/>
        </patternFill>
      </fill>
    </dxf>
    <dxf>
      <font>
        <color rgb="FFC60C30"/>
      </font>
      <fill>
        <patternFill patternType="solid">
          <fgColor rgb="FFF47A1F"/>
          <bgColor rgb="FFF47A1F"/>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C60C30"/>
      </font>
      <fill>
        <patternFill patternType="solid">
          <fgColor rgb="FFF47A1F"/>
          <bgColor rgb="FFF47A1F"/>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00274C"/>
      </font>
      <fill>
        <patternFill patternType="solid">
          <fgColor rgb="FFFFCB05"/>
          <bgColor rgb="FFFFCB05"/>
        </patternFill>
      </fill>
    </dxf>
    <dxf>
      <font>
        <color rgb="FF00274C"/>
      </font>
      <fill>
        <patternFill patternType="solid">
          <fgColor rgb="FFFFCB05"/>
          <bgColor rgb="FFFFCB05"/>
        </patternFill>
      </fill>
    </dxf>
    <dxf>
      <font>
        <color rgb="FFF46A1F"/>
      </font>
      <fill>
        <patternFill patternType="solid">
          <fgColor rgb="FF002244"/>
          <bgColor rgb="FF002244"/>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A71930"/>
      </font>
      <fill>
        <patternFill patternType="solid">
          <fgColor rgb="FF000000"/>
          <bgColor rgb="FF000000"/>
        </patternFill>
      </fill>
    </dxf>
    <dxf>
      <font>
        <color rgb="FF00274C"/>
      </font>
      <fill>
        <patternFill patternType="solid">
          <fgColor rgb="FFFFCB05"/>
          <bgColor rgb="FFFFCB05"/>
        </patternFill>
      </fill>
    </dxf>
    <dxf>
      <font>
        <color rgb="FFA6192E"/>
      </font>
      <fill>
        <patternFill patternType="solid">
          <fgColor rgb="FF154734"/>
          <bgColor rgb="FF154734"/>
        </patternFill>
      </fill>
    </dxf>
    <dxf>
      <font>
        <color rgb="FF000000"/>
      </font>
      <fill>
        <patternFill patternType="solid">
          <fgColor rgb="FFEA6820"/>
          <bgColor rgb="FFEA6820"/>
        </patternFill>
      </fill>
    </dxf>
    <dxf>
      <font>
        <color rgb="FF9E7C0C"/>
      </font>
      <fill>
        <patternFill patternType="solid">
          <fgColor rgb="FF241773"/>
          <bgColor rgb="FF241773"/>
        </patternFill>
      </fill>
    </dxf>
    <dxf>
      <font>
        <color rgb="FF869397"/>
      </font>
      <fill>
        <patternFill patternType="solid">
          <fgColor rgb="FF041E42"/>
          <bgColor rgb="FF041E42"/>
        </patternFill>
      </fill>
    </dxf>
    <dxf>
      <font>
        <color rgb="FFF46A1F"/>
      </font>
      <fill>
        <patternFill patternType="solid">
          <fgColor rgb="FF002244"/>
          <bgColor rgb="FF002244"/>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F46A1F"/>
      </font>
      <fill>
        <patternFill patternType="solid">
          <fgColor rgb="FF002244"/>
          <bgColor rgb="FF002244"/>
        </patternFill>
      </fill>
    </dxf>
    <dxf>
      <font>
        <color rgb="FFA5ACAF"/>
      </font>
      <fill>
        <patternFill patternType="solid">
          <fgColor rgb="FF000000"/>
          <bgColor rgb="FF000000"/>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00274C"/>
      </font>
      <fill>
        <patternFill patternType="solid">
          <fgColor rgb="FF046A38"/>
          <bgColor rgb="FFFFCB05"/>
        </patternFill>
      </fill>
    </dxf>
    <dxf>
      <font>
        <color rgb="FF869397"/>
      </font>
      <fill>
        <patternFill patternType="solid">
          <fgColor rgb="FF041E42"/>
          <bgColor rgb="FF041E42"/>
        </patternFill>
      </fill>
    </dxf>
    <dxf>
      <font>
        <color rgb="FF000000"/>
      </font>
      <fill>
        <patternFill patternType="solid">
          <fgColor rgb="FFEA6820"/>
          <bgColor rgb="FFEA6820"/>
        </patternFill>
      </fill>
    </dxf>
    <dxf>
      <font>
        <color rgb="FFC60C30"/>
      </font>
      <fill>
        <patternFill patternType="solid">
          <fgColor rgb="FFF47A1F"/>
          <bgColor rgb="FFF47A1F"/>
        </patternFill>
      </fill>
    </dxf>
    <dxf>
      <font>
        <color rgb="FFF46A1F"/>
      </font>
      <fill>
        <patternFill patternType="solid">
          <fgColor rgb="FF002244"/>
          <bgColor rgb="FF002244"/>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A6192E"/>
      </font>
      <fill>
        <patternFill patternType="solid">
          <fgColor rgb="FF154734"/>
          <bgColor rgb="FF154734"/>
        </patternFill>
      </fill>
    </dxf>
    <dxf>
      <font>
        <color rgb="FF00274C"/>
      </font>
      <fill>
        <patternFill patternType="solid">
          <fgColor rgb="FFFFCB05"/>
          <bgColor rgb="FFFFCB05"/>
        </patternFill>
      </fill>
    </dxf>
    <dxf>
      <font>
        <color rgb="FFA71930"/>
      </font>
      <fill>
        <patternFill patternType="solid">
          <fgColor rgb="FF000000"/>
          <bgColor rgb="FF000000"/>
        </patternFill>
      </fill>
    </dxf>
    <dxf>
      <font>
        <color rgb="FF869397"/>
      </font>
      <fill>
        <patternFill patternType="solid">
          <fgColor rgb="FF041E42"/>
          <bgColor rgb="FF041E42"/>
        </patternFill>
      </fill>
    </dxf>
    <dxf>
      <font>
        <color rgb="FF000000"/>
      </font>
      <fill>
        <patternFill patternType="solid">
          <fgColor rgb="FFEA6820"/>
          <bgColor rgb="FFEA6820"/>
        </patternFill>
      </fill>
    </dxf>
    <dxf>
      <font>
        <color rgb="FF9E7C0C"/>
      </font>
      <fill>
        <patternFill patternType="solid">
          <fgColor rgb="FF241773"/>
          <bgColor rgb="FF241773"/>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F46A1F"/>
      </font>
      <fill>
        <patternFill patternType="solid">
          <fgColor rgb="FF002244"/>
          <bgColor rgb="FF002244"/>
        </patternFill>
      </fill>
    </dxf>
    <dxf>
      <font>
        <color rgb="FF00274C"/>
      </font>
      <fill>
        <patternFill patternType="solid">
          <fgColor rgb="FFFFCB05"/>
          <bgColor rgb="FFFFCB05"/>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A71930"/>
      </font>
      <fill>
        <patternFill patternType="solid">
          <fgColor rgb="FF000000"/>
          <bgColor rgb="FF000000"/>
        </patternFill>
      </fill>
    </dxf>
    <dxf>
      <font>
        <color rgb="FF00274C"/>
      </font>
      <fill>
        <patternFill patternType="solid">
          <fgColor rgb="FF046A38"/>
          <bgColor rgb="FFFFCB05"/>
        </patternFill>
      </fill>
    </dxf>
    <dxf>
      <font>
        <color rgb="FFA6192E"/>
      </font>
      <fill>
        <patternFill patternType="solid">
          <fgColor rgb="FF154734"/>
          <bgColor rgb="FF154734"/>
        </patternFill>
      </fill>
    </dxf>
    <dxf>
      <font>
        <color rgb="FF869397"/>
      </font>
      <fill>
        <patternFill patternType="solid">
          <fgColor rgb="FF041E42"/>
          <bgColor rgb="FF041E42"/>
        </patternFill>
      </fill>
    </dxf>
    <dxf>
      <font>
        <color rgb="FF000000"/>
      </font>
      <fill>
        <patternFill patternType="solid">
          <fgColor rgb="FFEA6820"/>
          <bgColor rgb="FFEA6820"/>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00274C"/>
      </font>
      <fill>
        <patternFill patternType="solid">
          <fgColor rgb="FFFFCB05"/>
          <bgColor rgb="FFFFCB05"/>
        </patternFill>
      </fill>
    </dxf>
    <dxf>
      <font>
        <color rgb="FF00274C"/>
      </font>
      <fill>
        <patternFill patternType="solid">
          <fgColor rgb="FFFFCB05"/>
          <bgColor rgb="FFFFCB05"/>
        </patternFill>
      </fill>
    </dxf>
    <dxf>
      <font>
        <color rgb="FFF46A1F"/>
      </font>
      <fill>
        <patternFill patternType="solid">
          <fgColor rgb="FF002244"/>
          <bgColor rgb="FF002244"/>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C60C30"/>
      </font>
      <fill>
        <patternFill patternType="solid">
          <fgColor rgb="FFF47A1F"/>
          <bgColor rgb="FFF47A1F"/>
        </patternFill>
      </fill>
    </dxf>
    <dxf>
      <font>
        <color rgb="FF00274C"/>
      </font>
      <fill>
        <patternFill patternType="solid">
          <fgColor rgb="FF046A38"/>
          <bgColor rgb="FFFFCB05"/>
        </patternFill>
      </fill>
    </dxf>
    <dxf>
      <font>
        <color rgb="FFA71930"/>
      </font>
      <fill>
        <patternFill patternType="solid">
          <fgColor rgb="FF000000"/>
          <bgColor rgb="FF000000"/>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00274C"/>
      </font>
      <fill>
        <patternFill patternType="solid">
          <fgColor rgb="FFFFCB05"/>
          <bgColor rgb="FFFFCB05"/>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000000"/>
      </font>
      <fill>
        <patternFill patternType="solid">
          <fgColor rgb="FFEA6820"/>
          <bgColor rgb="FFEA6820"/>
        </patternFill>
      </fill>
    </dxf>
    <dxf>
      <font>
        <color rgb="FF00274C"/>
      </font>
      <fill>
        <patternFill patternType="solid">
          <fgColor rgb="FFFFCB05"/>
          <bgColor rgb="FFFFCB05"/>
        </patternFill>
      </fill>
    </dxf>
    <dxf>
      <font>
        <color rgb="FFC60C30"/>
      </font>
      <fill>
        <patternFill patternType="solid">
          <fgColor rgb="FFF47A1F"/>
          <bgColor rgb="FFF47A1F"/>
        </patternFill>
      </fill>
    </dxf>
    <dxf>
      <font>
        <color rgb="FFA71930"/>
      </font>
      <fill>
        <patternFill patternType="solid">
          <fgColor rgb="FF000000"/>
          <bgColor rgb="FF000000"/>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F46A1F"/>
      </font>
      <fill>
        <patternFill patternType="solid">
          <fgColor rgb="FF002244"/>
          <bgColor rgb="FF002244"/>
        </patternFill>
      </fill>
    </dxf>
    <dxf>
      <font>
        <color rgb="FF00274C"/>
      </font>
      <fill>
        <patternFill patternType="solid">
          <fgColor rgb="FF046A38"/>
          <bgColor rgb="FFFFCB05"/>
        </patternFill>
      </fill>
    </dxf>
    <dxf>
      <font>
        <color rgb="FFA71930"/>
      </font>
      <fill>
        <patternFill patternType="solid">
          <fgColor rgb="FF000000"/>
          <bgColor rgb="FF000000"/>
        </patternFill>
      </fill>
    </dxf>
    <dxf>
      <font>
        <color rgb="FFA71930"/>
      </font>
      <fill>
        <patternFill patternType="solid">
          <fgColor rgb="FF000000"/>
          <bgColor rgb="FF000000"/>
        </patternFill>
      </fill>
    </dxf>
    <dxf>
      <font>
        <color rgb="FF00274C"/>
      </font>
      <fill>
        <patternFill patternType="solid">
          <fgColor rgb="FF046A38"/>
          <bgColor rgb="FFFFCB05"/>
        </patternFill>
      </fill>
    </dxf>
    <dxf>
      <font>
        <color rgb="FF00274C"/>
      </font>
      <fill>
        <patternFill patternType="solid">
          <fgColor rgb="FF046A38"/>
          <bgColor rgb="FFFFCB05"/>
        </patternFill>
      </fill>
    </dxf>
    <dxf>
      <font>
        <color rgb="FFA71930"/>
      </font>
      <fill>
        <patternFill patternType="solid">
          <fgColor rgb="FF000000"/>
          <bgColor rgb="FF000000"/>
        </patternFill>
      </fill>
    </dxf>
    <dxf>
      <font>
        <color rgb="FFA71930"/>
      </font>
      <fill>
        <patternFill patternType="solid">
          <fgColor rgb="FF000000"/>
          <bgColor rgb="FF000000"/>
        </patternFill>
      </fill>
    </dxf>
    <dxf>
      <font>
        <color rgb="FF00274C"/>
      </font>
      <fill>
        <patternFill patternType="solid">
          <fgColor rgb="FF046A38"/>
          <bgColor rgb="FFFFCB05"/>
        </patternFill>
      </fill>
    </dxf>
    <dxf>
      <font>
        <color rgb="FFC60C30"/>
      </font>
      <fill>
        <patternFill patternType="solid">
          <fgColor rgb="FFF47A1F"/>
          <bgColor rgb="FFF47A1F"/>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B0B7BC"/>
      </font>
      <fill>
        <patternFill patternType="solid">
          <fgColor rgb="FF0076B6"/>
          <bgColor rgb="FF0076B6"/>
        </patternFill>
      </fill>
    </dxf>
    <dxf>
      <font>
        <color rgb="FF00274C"/>
      </font>
      <fill>
        <patternFill patternType="solid">
          <fgColor rgb="FFFFCB05"/>
          <bgColor rgb="FFFFCB05"/>
        </patternFill>
      </fill>
    </dxf>
    <dxf>
      <font>
        <color rgb="FF00274C"/>
      </font>
      <fill>
        <patternFill patternType="solid">
          <fgColor rgb="FFFFCB05"/>
          <bgColor rgb="FFFFCB05"/>
        </patternFill>
      </fill>
    </dxf>
    <dxf>
      <font>
        <color rgb="FFF46A1F"/>
      </font>
      <fill>
        <patternFill patternType="solid">
          <fgColor rgb="FF002244"/>
          <bgColor rgb="FF002244"/>
        </patternFill>
      </fill>
    </dxf>
    <dxf>
      <font>
        <color rgb="FFA5ACAF"/>
      </font>
      <fill>
        <patternFill patternType="solid">
          <fgColor rgb="FF000000"/>
          <bgColor rgb="FF000000"/>
        </patternFill>
      </fill>
    </dxf>
    <dxf>
      <font>
        <color rgb="FF00274C"/>
      </font>
      <fill>
        <patternFill patternType="solid">
          <fgColor rgb="FFFFCB05"/>
          <bgColor rgb="FFFFCB05"/>
        </patternFill>
      </fill>
    </dxf>
    <dxf>
      <font>
        <color rgb="FF00274C"/>
      </font>
      <fill>
        <patternFill patternType="solid">
          <fgColor rgb="FFFFCB05"/>
          <bgColor rgb="FFFFCB05"/>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B0B7BC"/>
      </font>
      <fill>
        <patternFill patternType="solid">
          <fgColor rgb="FF0076B6"/>
          <bgColor rgb="FF0076B6"/>
        </patternFill>
      </fill>
    </dxf>
    <dxf>
      <font>
        <color rgb="FFC60C30"/>
      </font>
      <fill>
        <patternFill patternType="solid">
          <fgColor rgb="FFF47A1F"/>
          <bgColor rgb="FFF47A1F"/>
        </patternFill>
      </fill>
    </dxf>
    <dxf>
      <font>
        <color rgb="FF9E7C0C"/>
      </font>
      <fill>
        <patternFill patternType="solid">
          <fgColor rgb="FF241773"/>
          <bgColor rgb="FF241773"/>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A71930"/>
      </font>
      <fill>
        <patternFill patternType="solid">
          <fgColor rgb="FF000000"/>
          <bgColor rgb="FF000000"/>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C60C30"/>
      </font>
      <fill>
        <patternFill patternType="solid">
          <fgColor rgb="FFF47A1F"/>
          <bgColor rgb="FFF47A1F"/>
        </patternFill>
      </fill>
    </dxf>
    <dxf>
      <font>
        <color rgb="FFF46A1F"/>
      </font>
      <fill>
        <patternFill patternType="solid">
          <fgColor rgb="FF002244"/>
          <bgColor rgb="FF002244"/>
        </patternFill>
      </fill>
    </dxf>
    <dxf>
      <font>
        <color rgb="FF00274C"/>
      </font>
      <fill>
        <patternFill patternType="solid">
          <fgColor rgb="FFFFCB05"/>
          <bgColor rgb="FFFFCB05"/>
        </patternFill>
      </fill>
    </dxf>
    <dxf>
      <font>
        <color rgb="FF00274C"/>
      </font>
      <fill>
        <patternFill patternType="solid">
          <fgColor rgb="FFFFCB05"/>
          <bgColor rgb="FFFFCB05"/>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00274C"/>
      </font>
      <fill>
        <patternFill patternType="solid">
          <fgColor rgb="FF046A38"/>
          <bgColor rgb="FFFFCB05"/>
        </patternFill>
      </fill>
    </dxf>
    <dxf>
      <font>
        <color rgb="FF869397"/>
      </font>
      <fill>
        <patternFill patternType="solid">
          <fgColor rgb="FF041E42"/>
          <bgColor rgb="FF041E42"/>
        </patternFill>
      </fill>
    </dxf>
    <dxf>
      <font>
        <color rgb="FF000000"/>
      </font>
      <fill>
        <patternFill patternType="solid">
          <fgColor rgb="FFEA6820"/>
          <bgColor rgb="FFEA6820"/>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000000"/>
      </font>
      <fill>
        <patternFill patternType="solid">
          <fgColor rgb="FFEA6820"/>
          <bgColor rgb="FFEA6820"/>
        </patternFill>
      </fill>
    </dxf>
    <dxf>
      <font>
        <color rgb="FFA6192E"/>
      </font>
      <fill>
        <patternFill patternType="solid">
          <fgColor rgb="FF154734"/>
          <bgColor rgb="FF154734"/>
        </patternFill>
      </fill>
    </dxf>
    <dxf>
      <font>
        <color rgb="FF869397"/>
      </font>
      <fill>
        <patternFill patternType="solid">
          <fgColor rgb="FF041E42"/>
          <bgColor rgb="FF041E42"/>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00274C"/>
      </font>
      <fill>
        <patternFill patternType="solid">
          <fgColor rgb="FFFFCB05"/>
          <bgColor rgb="FFFFCB05"/>
        </patternFill>
      </fill>
    </dxf>
    <dxf>
      <font>
        <color rgb="FF00274C"/>
      </font>
      <fill>
        <patternFill patternType="solid">
          <fgColor rgb="FFFFCB05"/>
          <bgColor rgb="FFFFCB05"/>
        </patternFill>
      </fill>
    </dxf>
    <dxf>
      <font>
        <color rgb="FFF46A1F"/>
      </font>
      <fill>
        <patternFill patternType="solid">
          <fgColor rgb="FF002244"/>
          <bgColor rgb="FF002244"/>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C60C30"/>
      </font>
      <fill>
        <patternFill patternType="solid">
          <fgColor rgb="FFF47A1F"/>
          <bgColor rgb="FFF47A1F"/>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9E7C0C"/>
      </font>
      <fill>
        <patternFill patternType="solid">
          <fgColor rgb="FF241773"/>
          <bgColor rgb="FF241773"/>
        </patternFill>
      </fill>
    </dxf>
    <dxf>
      <font>
        <color rgb="FFA6192E"/>
      </font>
      <fill>
        <patternFill patternType="solid">
          <fgColor rgb="FF154734"/>
          <bgColor rgb="FF154734"/>
        </patternFill>
      </fill>
    </dxf>
    <dxf>
      <font>
        <color rgb="FFB0B7BC"/>
      </font>
      <fill>
        <patternFill patternType="solid">
          <fgColor rgb="FF0076B6"/>
          <bgColor rgb="FF0076B6"/>
        </patternFill>
      </fill>
    </dxf>
    <dxf>
      <font>
        <color rgb="FF869397"/>
      </font>
      <fill>
        <patternFill patternType="solid">
          <fgColor rgb="FF041E42"/>
          <bgColor rgb="FF041E42"/>
        </patternFill>
      </fill>
    </dxf>
    <dxf>
      <font>
        <color rgb="FFF46A1F"/>
      </font>
      <fill>
        <patternFill patternType="solid">
          <fgColor rgb="FF002244"/>
          <bgColor rgb="FF002244"/>
        </patternFill>
      </fill>
    </dxf>
    <dxf>
      <font>
        <color rgb="FF00274C"/>
      </font>
      <fill>
        <patternFill patternType="solid">
          <fgColor rgb="FFFFCB05"/>
          <bgColor rgb="FFFFCB05"/>
        </patternFill>
      </fill>
    </dxf>
    <dxf>
      <font>
        <color rgb="FF00274C"/>
      </font>
      <fill>
        <patternFill patternType="solid">
          <fgColor rgb="FFFFCB05"/>
          <bgColor rgb="FFFFCB05"/>
        </patternFill>
      </fill>
    </dxf>
    <dxf>
      <font>
        <color rgb="FFF46A1F"/>
      </font>
      <fill>
        <patternFill patternType="solid">
          <fgColor rgb="FF002244"/>
          <bgColor rgb="FF002244"/>
        </patternFill>
      </fill>
    </dxf>
    <dxf>
      <font>
        <color rgb="FFA5ACAF"/>
      </font>
      <fill>
        <patternFill patternType="solid">
          <fgColor rgb="FF000000"/>
          <bgColor rgb="FF000000"/>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C60C30"/>
      </font>
      <fill>
        <patternFill patternType="solid">
          <fgColor rgb="FFF47A1F"/>
          <bgColor rgb="FFF47A1F"/>
        </patternFill>
      </fill>
    </dxf>
    <dxf>
      <font>
        <color rgb="FF000000"/>
      </font>
      <fill>
        <patternFill patternType="solid">
          <fgColor rgb="FFEA6820"/>
          <bgColor rgb="FFEA6820"/>
        </patternFill>
      </fill>
    </dxf>
    <dxf>
      <font>
        <color rgb="FFC60C30"/>
      </font>
      <fill>
        <patternFill patternType="solid">
          <fgColor rgb="FFF47A1F"/>
          <bgColor rgb="FFF47A1F"/>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A6192E"/>
      </font>
      <fill>
        <patternFill patternType="solid">
          <fgColor rgb="FF154734"/>
          <bgColor rgb="FF154734"/>
        </patternFill>
      </fill>
    </dxf>
    <dxf>
      <font>
        <color rgb="FF00274C"/>
      </font>
      <fill>
        <patternFill patternType="solid">
          <fgColor rgb="FF046A38"/>
          <bgColor rgb="FFFFCB05"/>
        </patternFill>
      </fill>
    </dxf>
    <dxf>
      <font>
        <color rgb="FFA71930"/>
      </font>
      <fill>
        <patternFill patternType="solid">
          <fgColor rgb="FF000000"/>
          <bgColor rgb="FF000000"/>
        </patternFill>
      </fill>
    </dxf>
    <dxf>
      <font>
        <color rgb="FF000000"/>
      </font>
      <fill>
        <patternFill patternType="solid">
          <fgColor rgb="FFEA6820"/>
          <bgColor rgb="FFEA6820"/>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869397"/>
      </font>
      <fill>
        <patternFill patternType="solid">
          <fgColor rgb="FF041E42"/>
          <bgColor rgb="FF041E42"/>
        </patternFill>
      </fill>
    </dxf>
    <dxf>
      <font>
        <color rgb="FFF46A1F"/>
      </font>
      <fill>
        <patternFill patternType="solid">
          <fgColor rgb="FF002244"/>
          <bgColor rgb="FF002244"/>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C60C30"/>
      </font>
      <fill>
        <patternFill patternType="solid">
          <fgColor rgb="FFF47A1F"/>
          <bgColor rgb="FFF47A1F"/>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A6192E"/>
      </font>
      <fill>
        <patternFill patternType="solid">
          <fgColor rgb="FF154734"/>
          <bgColor rgb="FF154734"/>
        </patternFill>
      </fill>
    </dxf>
    <dxf>
      <font>
        <color rgb="FF869397"/>
      </font>
      <fill>
        <patternFill patternType="solid">
          <fgColor rgb="FF041E42"/>
          <bgColor rgb="FF041E42"/>
        </patternFill>
      </fill>
    </dxf>
    <dxf>
      <font>
        <color rgb="FF00274C"/>
      </font>
      <fill>
        <patternFill patternType="solid">
          <fgColor rgb="FFFFCB05"/>
          <bgColor rgb="FFFFCB05"/>
        </patternFill>
      </fill>
    </dxf>
    <dxf>
      <font>
        <color rgb="FFA71930"/>
      </font>
      <fill>
        <patternFill patternType="solid">
          <fgColor rgb="FF000000"/>
          <bgColor rgb="FF000000"/>
        </patternFill>
      </fill>
    </dxf>
    <dxf>
      <font>
        <color rgb="FFC00000"/>
      </font>
      <fill>
        <patternFill patternType="solid">
          <fgColor theme="0" tint="-0.34998626667073579"/>
          <bgColor theme="0" tint="-0.34998626667073579"/>
        </patternFill>
      </fill>
    </dxf>
    <dxf>
      <font>
        <color theme="0"/>
      </font>
      <fill>
        <patternFill patternType="solid">
          <fgColor rgb="FF154734"/>
          <bgColor rgb="FF154734"/>
        </patternFill>
      </fill>
    </dxf>
    <dxf>
      <font>
        <color theme="1"/>
      </font>
      <fill>
        <patternFill patternType="solid">
          <fgColor rgb="FF000000"/>
          <bgColor rgb="FFC00000"/>
        </patternFill>
      </fill>
    </dxf>
    <dxf>
      <font>
        <color rgb="FF00274C"/>
      </font>
      <fill>
        <patternFill patternType="solid">
          <fgColor rgb="FFFFCB05"/>
          <bgColor rgb="FFFFCB05"/>
        </patternFill>
      </fill>
    </dxf>
    <dxf>
      <font>
        <color rgb="FFF46A1F"/>
      </font>
      <fill>
        <patternFill patternType="solid">
          <fgColor rgb="FF002244"/>
          <bgColor rgb="FF002244"/>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7030A0"/>
      </font>
      <fill>
        <patternFill patternType="solid">
          <fgColor rgb="FF9E7C0C"/>
          <bgColor theme="2" tint="-0.499984740745262"/>
        </patternFill>
      </fill>
    </dxf>
    <dxf>
      <font>
        <color rgb="FF000000"/>
      </font>
      <fill>
        <patternFill patternType="solid">
          <fgColor rgb="FFEA6820"/>
          <bgColor rgb="FFEA6820"/>
        </patternFill>
      </fill>
    </dxf>
    <dxf>
      <font>
        <color rgb="FFA71930"/>
      </font>
      <fill>
        <patternFill patternType="solid">
          <fgColor rgb="FF000000"/>
          <bgColor rgb="FF000000"/>
        </patternFill>
      </fill>
    </dxf>
    <dxf>
      <font>
        <color rgb="FF00274C"/>
      </font>
      <fill>
        <patternFill patternType="solid">
          <fgColor rgb="FF046A38"/>
          <bgColor rgb="FFFFCB05"/>
        </patternFill>
      </fill>
    </dxf>
    <dxf>
      <font>
        <color rgb="FFA6192E"/>
      </font>
      <fill>
        <patternFill patternType="solid">
          <fgColor rgb="FF154734"/>
          <bgColor rgb="FF154734"/>
        </patternFill>
      </fill>
    </dxf>
    <dxf>
      <font>
        <color rgb="FF869397"/>
      </font>
      <fill>
        <patternFill patternType="solid">
          <fgColor rgb="FF041E42"/>
          <bgColor rgb="FF041E42"/>
        </patternFill>
      </fill>
    </dxf>
    <dxf>
      <font>
        <color rgb="FF000000"/>
      </font>
      <fill>
        <patternFill patternType="solid">
          <fgColor rgb="FFEA6820"/>
          <bgColor rgb="FFEA6820"/>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00274C"/>
      </font>
      <fill>
        <patternFill patternType="solid">
          <fgColor rgb="FFFFCB05"/>
          <bgColor rgb="FFFFCB05"/>
        </patternFill>
      </fill>
    </dxf>
    <dxf>
      <font>
        <color rgb="FF869397"/>
      </font>
      <fill>
        <patternFill patternType="solid">
          <fgColor rgb="FF041E42"/>
          <bgColor rgb="FF041E42"/>
        </patternFill>
      </fill>
    </dxf>
    <dxf>
      <font>
        <color rgb="FF00274C"/>
      </font>
      <fill>
        <patternFill patternType="solid">
          <fgColor rgb="FFFFCB05"/>
          <bgColor rgb="FFFFCB05"/>
        </patternFill>
      </fill>
    </dxf>
    <dxf>
      <font>
        <color rgb="FF00274C"/>
      </font>
      <fill>
        <patternFill patternType="solid">
          <fgColor rgb="FFFFCB05"/>
          <bgColor rgb="FFFFCB05"/>
        </patternFill>
      </fill>
    </dxf>
    <dxf>
      <font>
        <color rgb="FFF46A1F"/>
      </font>
      <fill>
        <patternFill patternType="solid">
          <fgColor rgb="FF002244"/>
          <bgColor rgb="FF002244"/>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C60C30"/>
      </font>
      <fill>
        <patternFill patternType="solid">
          <fgColor rgb="FFF47A1F"/>
          <bgColor rgb="FFF47A1F"/>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A5ACAF"/>
      </font>
      <fill>
        <patternFill patternType="solid">
          <fgColor rgb="FF000000"/>
          <bgColor rgb="FF000000"/>
        </patternFill>
      </fill>
    </dxf>
    <dxf>
      <font>
        <color rgb="FF00274C"/>
      </font>
      <fill>
        <patternFill patternType="solid">
          <fgColor rgb="FFFFCB05"/>
          <bgColor rgb="FFFFCB05"/>
        </patternFill>
      </fill>
    </dxf>
    <dxf>
      <font>
        <color rgb="FF00274C"/>
      </font>
      <fill>
        <patternFill patternType="solid">
          <fgColor rgb="FFFFCB05"/>
          <bgColor rgb="FFFFCB05"/>
        </patternFill>
      </fill>
    </dxf>
    <dxf>
      <font>
        <color rgb="FFF46A1F"/>
      </font>
      <fill>
        <patternFill patternType="solid">
          <fgColor rgb="FF002244"/>
          <bgColor rgb="FF002244"/>
        </patternFill>
      </fill>
    </dxf>
    <dxf>
      <font>
        <color rgb="FFA6192E"/>
      </font>
      <fill>
        <patternFill patternType="solid">
          <fgColor rgb="FF154734"/>
          <bgColor rgb="FF154734"/>
        </patternFill>
      </fill>
    </dxf>
    <dxf>
      <font>
        <color rgb="FF869397"/>
      </font>
      <fill>
        <patternFill patternType="solid">
          <fgColor rgb="FF041E42"/>
          <bgColor rgb="FF041E42"/>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00274C"/>
      </font>
      <fill>
        <patternFill patternType="solid">
          <fgColor rgb="FF046A38"/>
          <bgColor rgb="FFFFCB05"/>
        </patternFill>
      </fill>
    </dxf>
    <dxf>
      <font>
        <color rgb="FFA71930"/>
      </font>
      <fill>
        <patternFill patternType="solid">
          <fgColor rgb="FF000000"/>
          <bgColor rgb="FF000000"/>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71930"/>
      </font>
      <fill>
        <patternFill patternType="solid">
          <fgColor rgb="FF000000"/>
          <bgColor rgb="FF000000"/>
        </patternFill>
      </fill>
    </dxf>
    <dxf>
      <font>
        <color rgb="FF000000"/>
      </font>
      <fill>
        <patternFill patternType="solid">
          <fgColor rgb="FFEA6820"/>
          <bgColor rgb="FFEA6820"/>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A5ACAF"/>
      </font>
      <fill>
        <patternFill patternType="solid">
          <fgColor rgb="FF000000"/>
          <bgColor rgb="FF000000"/>
        </patternFill>
      </fill>
    </dxf>
    <dxf>
      <font>
        <color rgb="FF00274C"/>
      </font>
      <fill>
        <patternFill patternType="solid">
          <fgColor rgb="FFFFCB05"/>
          <bgColor rgb="FFFFCB05"/>
        </patternFill>
      </fill>
    </dxf>
    <dxf>
      <font>
        <color rgb="FF00274C"/>
      </font>
      <fill>
        <patternFill patternType="solid">
          <fgColor rgb="FFFFCB05"/>
          <bgColor rgb="FFFFCB05"/>
        </patternFill>
      </fill>
    </dxf>
    <dxf>
      <font>
        <color rgb="FFF46A1F"/>
      </font>
      <fill>
        <patternFill patternType="solid">
          <fgColor rgb="FF002244"/>
          <bgColor rgb="FF002244"/>
        </patternFill>
      </fill>
    </dxf>
    <dxf>
      <font>
        <color rgb="FFB0B7BC"/>
      </font>
      <fill>
        <patternFill patternType="solid">
          <fgColor rgb="FF0076B6"/>
          <bgColor rgb="FF0076B6"/>
        </patternFill>
      </fill>
    </dxf>
    <dxf>
      <font>
        <color rgb="FFC60C30"/>
      </font>
      <fill>
        <patternFill patternType="solid">
          <fgColor rgb="FFF47A1F"/>
          <bgColor rgb="FFF47A1F"/>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C60C30"/>
      </font>
      <fill>
        <patternFill patternType="solid">
          <fgColor rgb="FFF47A1F"/>
          <bgColor rgb="FFF47A1F"/>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00274C"/>
      </font>
      <fill>
        <patternFill patternType="solid">
          <fgColor rgb="FFFFCB05"/>
          <bgColor rgb="FFFFCB05"/>
        </patternFill>
      </fill>
    </dxf>
    <dxf>
      <font>
        <color rgb="FF00274C"/>
      </font>
      <fill>
        <patternFill patternType="solid">
          <fgColor rgb="FFFFCB05"/>
          <bgColor rgb="FFFFCB05"/>
        </patternFill>
      </fill>
    </dxf>
    <dxf>
      <font>
        <color rgb="FFF46A1F"/>
      </font>
      <fill>
        <patternFill patternType="solid">
          <fgColor rgb="FF002244"/>
          <bgColor rgb="FF002244"/>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A71930"/>
      </font>
      <fill>
        <patternFill patternType="solid">
          <fgColor rgb="FF000000"/>
          <bgColor rgb="FF000000"/>
        </patternFill>
      </fill>
    </dxf>
    <dxf>
      <font>
        <color rgb="FF00274C"/>
      </font>
      <fill>
        <patternFill patternType="solid">
          <fgColor rgb="FFFFCB05"/>
          <bgColor rgb="FFFFCB05"/>
        </patternFill>
      </fill>
    </dxf>
    <dxf>
      <font>
        <color rgb="FFA6192E"/>
      </font>
      <fill>
        <patternFill patternType="solid">
          <fgColor rgb="FF154734"/>
          <bgColor rgb="FF154734"/>
        </patternFill>
      </fill>
    </dxf>
    <dxf>
      <font>
        <color rgb="FF000000"/>
      </font>
      <fill>
        <patternFill patternType="solid">
          <fgColor rgb="FFEA6820"/>
          <bgColor rgb="FFEA6820"/>
        </patternFill>
      </fill>
    </dxf>
    <dxf>
      <font>
        <color rgb="FF9E7C0C"/>
      </font>
      <fill>
        <patternFill patternType="solid">
          <fgColor rgb="FF241773"/>
          <bgColor rgb="FF241773"/>
        </patternFill>
      </fill>
    </dxf>
    <dxf>
      <font>
        <color rgb="FF869397"/>
      </font>
      <fill>
        <patternFill patternType="solid">
          <fgColor rgb="FF041E42"/>
          <bgColor rgb="FF041E42"/>
        </patternFill>
      </fill>
    </dxf>
    <dxf>
      <font>
        <color rgb="FFF46A1F"/>
      </font>
      <fill>
        <patternFill patternType="solid">
          <fgColor rgb="FF002244"/>
          <bgColor rgb="FF002244"/>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F46A1F"/>
      </font>
      <fill>
        <patternFill patternType="solid">
          <fgColor rgb="FF002244"/>
          <bgColor rgb="FF002244"/>
        </patternFill>
      </fill>
    </dxf>
    <dxf>
      <font>
        <color rgb="FFA5ACAF"/>
      </font>
      <fill>
        <patternFill patternType="solid">
          <fgColor rgb="FF000000"/>
          <bgColor rgb="FF000000"/>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00274C"/>
      </font>
      <fill>
        <patternFill patternType="solid">
          <fgColor rgb="FF046A38"/>
          <bgColor rgb="FFFFCB05"/>
        </patternFill>
      </fill>
    </dxf>
    <dxf>
      <font>
        <color rgb="FF869397"/>
      </font>
      <fill>
        <patternFill patternType="solid">
          <fgColor rgb="FF041E42"/>
          <bgColor rgb="FF041E42"/>
        </patternFill>
      </fill>
    </dxf>
    <dxf>
      <font>
        <color rgb="FF000000"/>
      </font>
      <fill>
        <patternFill patternType="solid">
          <fgColor rgb="FFEA6820"/>
          <bgColor rgb="FFEA6820"/>
        </patternFill>
      </fill>
    </dxf>
    <dxf>
      <font>
        <color rgb="FFC60C30"/>
      </font>
      <fill>
        <patternFill patternType="solid">
          <fgColor rgb="FFF47A1F"/>
          <bgColor rgb="FFF47A1F"/>
        </patternFill>
      </fill>
    </dxf>
    <dxf>
      <font>
        <color rgb="FFF46A1F"/>
      </font>
      <fill>
        <patternFill patternType="solid">
          <fgColor rgb="FF002244"/>
          <bgColor rgb="FF002244"/>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A6192E"/>
      </font>
      <fill>
        <patternFill patternType="solid">
          <fgColor rgb="FF154734"/>
          <bgColor rgb="FF154734"/>
        </patternFill>
      </fill>
    </dxf>
    <dxf>
      <font>
        <color rgb="FF00274C"/>
      </font>
      <fill>
        <patternFill patternType="solid">
          <fgColor rgb="FFFFCB05"/>
          <bgColor rgb="FFFFCB05"/>
        </patternFill>
      </fill>
    </dxf>
    <dxf>
      <font>
        <color rgb="FFA71930"/>
      </font>
      <fill>
        <patternFill patternType="solid">
          <fgColor rgb="FF000000"/>
          <bgColor rgb="FF000000"/>
        </patternFill>
      </fill>
    </dxf>
    <dxf>
      <font>
        <color rgb="FF869397"/>
      </font>
      <fill>
        <patternFill patternType="solid">
          <fgColor rgb="FF041E42"/>
          <bgColor rgb="FF041E42"/>
        </patternFill>
      </fill>
    </dxf>
    <dxf>
      <font>
        <color rgb="FF000000"/>
      </font>
      <fill>
        <patternFill patternType="solid">
          <fgColor rgb="FFEA6820"/>
          <bgColor rgb="FFEA6820"/>
        </patternFill>
      </fill>
    </dxf>
    <dxf>
      <font>
        <color rgb="FF9E7C0C"/>
      </font>
      <fill>
        <patternFill patternType="solid">
          <fgColor rgb="FF241773"/>
          <bgColor rgb="FF241773"/>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F46A1F"/>
      </font>
      <fill>
        <patternFill patternType="solid">
          <fgColor rgb="FF002244"/>
          <bgColor rgb="FF002244"/>
        </patternFill>
      </fill>
    </dxf>
    <dxf>
      <font>
        <color rgb="FF00274C"/>
      </font>
      <fill>
        <patternFill patternType="solid">
          <fgColor rgb="FFFFCB05"/>
          <bgColor rgb="FFFFCB05"/>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A71930"/>
      </font>
      <fill>
        <patternFill patternType="solid">
          <fgColor rgb="FF000000"/>
          <bgColor rgb="FF000000"/>
        </patternFill>
      </fill>
    </dxf>
    <dxf>
      <font>
        <color rgb="FF00274C"/>
      </font>
      <fill>
        <patternFill patternType="solid">
          <fgColor rgb="FF046A38"/>
          <bgColor rgb="FFFFCB05"/>
        </patternFill>
      </fill>
    </dxf>
    <dxf>
      <font>
        <color rgb="FFA6192E"/>
      </font>
      <fill>
        <patternFill patternType="solid">
          <fgColor rgb="FF154734"/>
          <bgColor rgb="FF154734"/>
        </patternFill>
      </fill>
    </dxf>
    <dxf>
      <font>
        <color rgb="FF869397"/>
      </font>
      <fill>
        <patternFill patternType="solid">
          <fgColor rgb="FF041E42"/>
          <bgColor rgb="FF041E42"/>
        </patternFill>
      </fill>
    </dxf>
    <dxf>
      <font>
        <color rgb="FF000000"/>
      </font>
      <fill>
        <patternFill patternType="solid">
          <fgColor rgb="FFEA6820"/>
          <bgColor rgb="FFEA6820"/>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00274C"/>
      </font>
      <fill>
        <patternFill patternType="solid">
          <fgColor rgb="FFFFCB05"/>
          <bgColor rgb="FFFFCB05"/>
        </patternFill>
      </fill>
    </dxf>
    <dxf>
      <font>
        <color rgb="FF00274C"/>
      </font>
      <fill>
        <patternFill patternType="solid">
          <fgColor rgb="FFFFCB05"/>
          <bgColor rgb="FFFFCB05"/>
        </patternFill>
      </fill>
    </dxf>
    <dxf>
      <font>
        <color rgb="FFF46A1F"/>
      </font>
      <fill>
        <patternFill patternType="solid">
          <fgColor rgb="FF002244"/>
          <bgColor rgb="FF002244"/>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C60C30"/>
      </font>
      <fill>
        <patternFill patternType="solid">
          <fgColor rgb="FFF47A1F"/>
          <bgColor rgb="FFF47A1F"/>
        </patternFill>
      </fill>
    </dxf>
    <dxf>
      <font>
        <color rgb="FF00274C"/>
      </font>
      <fill>
        <patternFill patternType="solid">
          <fgColor rgb="FF046A38"/>
          <bgColor rgb="FFFFCB05"/>
        </patternFill>
      </fill>
    </dxf>
    <dxf>
      <font>
        <color rgb="FFA71930"/>
      </font>
      <fill>
        <patternFill patternType="solid">
          <fgColor rgb="FF000000"/>
          <bgColor rgb="FF000000"/>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00274C"/>
      </font>
      <fill>
        <patternFill patternType="solid">
          <fgColor rgb="FFFFCB05"/>
          <bgColor rgb="FFFFCB05"/>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000000"/>
      </font>
      <fill>
        <patternFill patternType="solid">
          <fgColor rgb="FFEA6820"/>
          <bgColor rgb="FFEA6820"/>
        </patternFill>
      </fill>
    </dxf>
    <dxf>
      <font>
        <color rgb="FF00274C"/>
      </font>
      <fill>
        <patternFill patternType="solid">
          <fgColor rgb="FFFFCB05"/>
          <bgColor rgb="FFFFCB05"/>
        </patternFill>
      </fill>
    </dxf>
    <dxf>
      <font>
        <color rgb="FFC60C30"/>
      </font>
      <fill>
        <patternFill patternType="solid">
          <fgColor rgb="FFF47A1F"/>
          <bgColor rgb="FFF47A1F"/>
        </patternFill>
      </fill>
    </dxf>
    <dxf>
      <font>
        <color rgb="FFA71930"/>
      </font>
      <fill>
        <patternFill patternType="solid">
          <fgColor rgb="FF000000"/>
          <bgColor rgb="FF000000"/>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F46A1F"/>
      </font>
      <fill>
        <patternFill patternType="solid">
          <fgColor rgb="FF002244"/>
          <bgColor rgb="FF002244"/>
        </patternFill>
      </fill>
    </dxf>
    <dxf>
      <font>
        <color rgb="FF00274C"/>
      </font>
      <fill>
        <patternFill patternType="solid">
          <fgColor rgb="FF046A38"/>
          <bgColor rgb="FFFFCB05"/>
        </patternFill>
      </fill>
    </dxf>
    <dxf>
      <font>
        <color rgb="FFA71930"/>
      </font>
      <fill>
        <patternFill patternType="solid">
          <fgColor rgb="FF000000"/>
          <bgColor rgb="FF000000"/>
        </patternFill>
      </fill>
    </dxf>
    <dxf>
      <font>
        <color rgb="FFA71930"/>
      </font>
      <fill>
        <patternFill patternType="solid">
          <fgColor rgb="FF000000"/>
          <bgColor rgb="FF000000"/>
        </patternFill>
      </fill>
    </dxf>
    <dxf>
      <font>
        <color rgb="FF00274C"/>
      </font>
      <fill>
        <patternFill patternType="solid">
          <fgColor rgb="FF046A38"/>
          <bgColor rgb="FFFFCB05"/>
        </patternFill>
      </fill>
    </dxf>
    <dxf>
      <font>
        <color rgb="FF00274C"/>
      </font>
      <fill>
        <patternFill patternType="solid">
          <fgColor rgb="FF046A38"/>
          <bgColor rgb="FFFFCB05"/>
        </patternFill>
      </fill>
    </dxf>
    <dxf>
      <font>
        <color rgb="FFA71930"/>
      </font>
      <fill>
        <patternFill patternType="solid">
          <fgColor rgb="FF000000"/>
          <bgColor rgb="FF000000"/>
        </patternFill>
      </fill>
    </dxf>
    <dxf>
      <font>
        <color rgb="FFA71930"/>
      </font>
      <fill>
        <patternFill patternType="solid">
          <fgColor rgb="FF000000"/>
          <bgColor rgb="FF000000"/>
        </patternFill>
      </fill>
    </dxf>
    <dxf>
      <font>
        <color rgb="FF00274C"/>
      </font>
      <fill>
        <patternFill patternType="solid">
          <fgColor rgb="FF046A38"/>
          <bgColor rgb="FFFFCB05"/>
        </patternFill>
      </fill>
    </dxf>
    <dxf>
      <font>
        <color rgb="FFC60C30"/>
      </font>
      <fill>
        <patternFill patternType="solid">
          <fgColor rgb="FFF47A1F"/>
          <bgColor rgb="FFF47A1F"/>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B0B7BC"/>
      </font>
      <fill>
        <patternFill patternType="solid">
          <fgColor rgb="FF0076B6"/>
          <bgColor rgb="FF0076B6"/>
        </patternFill>
      </fill>
    </dxf>
    <dxf>
      <font>
        <color rgb="FF00274C"/>
      </font>
      <fill>
        <patternFill patternType="solid">
          <fgColor rgb="FFFFCB05"/>
          <bgColor rgb="FFFFCB05"/>
        </patternFill>
      </fill>
    </dxf>
    <dxf>
      <font>
        <color rgb="FF00274C"/>
      </font>
      <fill>
        <patternFill patternType="solid">
          <fgColor rgb="FFFFCB05"/>
          <bgColor rgb="FFFFCB05"/>
        </patternFill>
      </fill>
    </dxf>
    <dxf>
      <font>
        <color rgb="FFF46A1F"/>
      </font>
      <fill>
        <patternFill patternType="solid">
          <fgColor rgb="FF002244"/>
          <bgColor rgb="FF002244"/>
        </patternFill>
      </fill>
    </dxf>
    <dxf>
      <font>
        <color rgb="FFA5ACAF"/>
      </font>
      <fill>
        <patternFill patternType="solid">
          <fgColor rgb="FF000000"/>
          <bgColor rgb="FF000000"/>
        </patternFill>
      </fill>
    </dxf>
    <dxf>
      <font>
        <color rgb="FF00274C"/>
      </font>
      <fill>
        <patternFill patternType="solid">
          <fgColor rgb="FFFFCB05"/>
          <bgColor rgb="FFFFCB05"/>
        </patternFill>
      </fill>
    </dxf>
    <dxf>
      <font>
        <color rgb="FF00274C"/>
      </font>
      <fill>
        <patternFill patternType="solid">
          <fgColor rgb="FFFFCB05"/>
          <bgColor rgb="FFFFCB05"/>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B0B7BC"/>
      </font>
      <fill>
        <patternFill patternType="solid">
          <fgColor rgb="FF0076B6"/>
          <bgColor rgb="FF0076B6"/>
        </patternFill>
      </fill>
    </dxf>
    <dxf>
      <font>
        <color rgb="FFC60C30"/>
      </font>
      <fill>
        <patternFill patternType="solid">
          <fgColor rgb="FFF47A1F"/>
          <bgColor rgb="FFF47A1F"/>
        </patternFill>
      </fill>
    </dxf>
    <dxf>
      <font>
        <color rgb="FF9E7C0C"/>
      </font>
      <fill>
        <patternFill patternType="solid">
          <fgColor rgb="FF241773"/>
          <bgColor rgb="FF241773"/>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A71930"/>
      </font>
      <fill>
        <patternFill patternType="solid">
          <fgColor rgb="FF000000"/>
          <bgColor rgb="FF000000"/>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C60C30"/>
      </font>
      <fill>
        <patternFill patternType="solid">
          <fgColor rgb="FFF47A1F"/>
          <bgColor rgb="FFF47A1F"/>
        </patternFill>
      </fill>
    </dxf>
    <dxf>
      <font>
        <color rgb="FFF46A1F"/>
      </font>
      <fill>
        <patternFill patternType="solid">
          <fgColor rgb="FF002244"/>
          <bgColor rgb="FF002244"/>
        </patternFill>
      </fill>
    </dxf>
    <dxf>
      <font>
        <color rgb="FF00274C"/>
      </font>
      <fill>
        <patternFill patternType="solid">
          <fgColor rgb="FFFFCB05"/>
          <bgColor rgb="FFFFCB05"/>
        </patternFill>
      </fill>
    </dxf>
    <dxf>
      <font>
        <color rgb="FF00274C"/>
      </font>
      <fill>
        <patternFill patternType="solid">
          <fgColor rgb="FFFFCB05"/>
          <bgColor rgb="FFFFCB05"/>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00274C"/>
      </font>
      <fill>
        <patternFill patternType="solid">
          <fgColor rgb="FF046A38"/>
          <bgColor rgb="FFFFCB05"/>
        </patternFill>
      </fill>
    </dxf>
    <dxf>
      <font>
        <color rgb="FF869397"/>
      </font>
      <fill>
        <patternFill patternType="solid">
          <fgColor rgb="FF041E42"/>
          <bgColor rgb="FF041E42"/>
        </patternFill>
      </fill>
    </dxf>
    <dxf>
      <font>
        <color rgb="FF000000"/>
      </font>
      <fill>
        <patternFill patternType="solid">
          <fgColor rgb="FFEA6820"/>
          <bgColor rgb="FFEA6820"/>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000000"/>
      </font>
      <fill>
        <patternFill patternType="solid">
          <fgColor rgb="FFEA6820"/>
          <bgColor rgb="FFEA6820"/>
        </patternFill>
      </fill>
    </dxf>
    <dxf>
      <font>
        <color rgb="FFA6192E"/>
      </font>
      <fill>
        <patternFill patternType="solid">
          <fgColor rgb="FF154734"/>
          <bgColor rgb="FF154734"/>
        </patternFill>
      </fill>
    </dxf>
    <dxf>
      <font>
        <color rgb="FF869397"/>
      </font>
      <fill>
        <patternFill patternType="solid">
          <fgColor rgb="FF041E42"/>
          <bgColor rgb="FF041E42"/>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00274C"/>
      </font>
      <fill>
        <patternFill patternType="solid">
          <fgColor rgb="FFFFCB05"/>
          <bgColor rgb="FFFFCB05"/>
        </patternFill>
      </fill>
    </dxf>
    <dxf>
      <font>
        <color rgb="FF00274C"/>
      </font>
      <fill>
        <patternFill patternType="solid">
          <fgColor rgb="FFFFCB05"/>
          <bgColor rgb="FFFFCB05"/>
        </patternFill>
      </fill>
    </dxf>
    <dxf>
      <font>
        <color rgb="FFF46A1F"/>
      </font>
      <fill>
        <patternFill patternType="solid">
          <fgColor rgb="FF002244"/>
          <bgColor rgb="FF002244"/>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C60C30"/>
      </font>
      <fill>
        <patternFill patternType="solid">
          <fgColor rgb="FFF47A1F"/>
          <bgColor rgb="FFF47A1F"/>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9E7C0C"/>
      </font>
      <fill>
        <patternFill patternType="solid">
          <fgColor rgb="FF241773"/>
          <bgColor rgb="FF241773"/>
        </patternFill>
      </fill>
    </dxf>
    <dxf>
      <font>
        <color rgb="FFA6192E"/>
      </font>
      <fill>
        <patternFill patternType="solid">
          <fgColor rgb="FF154734"/>
          <bgColor rgb="FF154734"/>
        </patternFill>
      </fill>
    </dxf>
    <dxf>
      <font>
        <color rgb="FFB0B7BC"/>
      </font>
      <fill>
        <patternFill patternType="solid">
          <fgColor rgb="FF0076B6"/>
          <bgColor rgb="FF0076B6"/>
        </patternFill>
      </fill>
    </dxf>
    <dxf>
      <font>
        <color rgb="FF869397"/>
      </font>
      <fill>
        <patternFill patternType="solid">
          <fgColor rgb="FF041E42"/>
          <bgColor rgb="FF041E42"/>
        </patternFill>
      </fill>
    </dxf>
    <dxf>
      <font>
        <color rgb="FFF46A1F"/>
      </font>
      <fill>
        <patternFill patternType="solid">
          <fgColor rgb="FF002244"/>
          <bgColor rgb="FF002244"/>
        </patternFill>
      </fill>
    </dxf>
    <dxf>
      <font>
        <color rgb="FF00274C"/>
      </font>
      <fill>
        <patternFill patternType="solid">
          <fgColor rgb="FFFFCB05"/>
          <bgColor rgb="FFFFCB05"/>
        </patternFill>
      </fill>
    </dxf>
    <dxf>
      <font>
        <color rgb="FF00274C"/>
      </font>
      <fill>
        <patternFill patternType="solid">
          <fgColor rgb="FFFFCB05"/>
          <bgColor rgb="FFFFCB05"/>
        </patternFill>
      </fill>
    </dxf>
    <dxf>
      <font>
        <color rgb="FFF46A1F"/>
      </font>
      <fill>
        <patternFill patternType="solid">
          <fgColor rgb="FF002244"/>
          <bgColor rgb="FF002244"/>
        </patternFill>
      </fill>
    </dxf>
    <dxf>
      <font>
        <color rgb="FFA5ACAF"/>
      </font>
      <fill>
        <patternFill patternType="solid">
          <fgColor rgb="FF000000"/>
          <bgColor rgb="FF000000"/>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C60C30"/>
      </font>
      <fill>
        <patternFill patternType="solid">
          <fgColor rgb="FFF47A1F"/>
          <bgColor rgb="FFF47A1F"/>
        </patternFill>
      </fill>
    </dxf>
    <dxf>
      <font>
        <color rgb="FF000000"/>
      </font>
      <fill>
        <patternFill patternType="solid">
          <fgColor rgb="FFEA6820"/>
          <bgColor rgb="FFEA6820"/>
        </patternFill>
      </fill>
    </dxf>
    <dxf>
      <font>
        <color rgb="FFC60C30"/>
      </font>
      <fill>
        <patternFill patternType="solid">
          <fgColor rgb="FFF47A1F"/>
          <bgColor rgb="FFF47A1F"/>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A6192E"/>
      </font>
      <fill>
        <patternFill patternType="solid">
          <fgColor rgb="FF154734"/>
          <bgColor rgb="FF154734"/>
        </patternFill>
      </fill>
    </dxf>
    <dxf>
      <font>
        <color rgb="FF00274C"/>
      </font>
      <fill>
        <patternFill patternType="solid">
          <fgColor rgb="FF046A38"/>
          <bgColor rgb="FFFFCB05"/>
        </patternFill>
      </fill>
    </dxf>
    <dxf>
      <font>
        <color rgb="FFA71930"/>
      </font>
      <fill>
        <patternFill patternType="solid">
          <fgColor rgb="FF000000"/>
          <bgColor rgb="FF000000"/>
        </patternFill>
      </fill>
    </dxf>
    <dxf>
      <font>
        <color rgb="FF000000"/>
      </font>
      <fill>
        <patternFill patternType="solid">
          <fgColor rgb="FFEA6820"/>
          <bgColor rgb="FFEA6820"/>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869397"/>
      </font>
      <fill>
        <patternFill patternType="solid">
          <fgColor rgb="FF041E42"/>
          <bgColor rgb="FF041E42"/>
        </patternFill>
      </fill>
    </dxf>
    <dxf>
      <font>
        <color rgb="FFF46A1F"/>
      </font>
      <fill>
        <patternFill patternType="solid">
          <fgColor rgb="FF002244"/>
          <bgColor rgb="FF002244"/>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C60C30"/>
      </font>
      <fill>
        <patternFill patternType="solid">
          <fgColor rgb="FFF47A1F"/>
          <bgColor rgb="FFF47A1F"/>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A6192E"/>
      </font>
      <fill>
        <patternFill patternType="solid">
          <fgColor rgb="FF154734"/>
          <bgColor rgb="FF154734"/>
        </patternFill>
      </fill>
    </dxf>
    <dxf>
      <font>
        <color rgb="FF869397"/>
      </font>
      <fill>
        <patternFill patternType="solid">
          <fgColor rgb="FF041E42"/>
          <bgColor rgb="FF041E42"/>
        </patternFill>
      </fill>
    </dxf>
    <dxf>
      <font>
        <color rgb="FF00274C"/>
      </font>
      <fill>
        <patternFill patternType="solid">
          <fgColor rgb="FFFFCB05"/>
          <bgColor rgb="FFFFCB05"/>
        </patternFill>
      </fill>
    </dxf>
    <dxf>
      <font>
        <color rgb="FFA71930"/>
      </font>
      <fill>
        <patternFill patternType="solid">
          <fgColor rgb="FF000000"/>
          <bgColor rgb="FF000000"/>
        </patternFill>
      </fill>
    </dxf>
    <dxf>
      <font>
        <color rgb="FF00274C"/>
      </font>
      <fill>
        <patternFill patternType="solid">
          <fgColor rgb="FFFFCB05"/>
          <bgColor rgb="FFFFCB05"/>
        </patternFill>
      </fill>
    </dxf>
    <dxf>
      <font>
        <color rgb="FFF46A1F"/>
      </font>
      <fill>
        <patternFill patternType="solid">
          <fgColor rgb="FF002244"/>
          <bgColor rgb="FF002244"/>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FF8200"/>
      </font>
      <fill>
        <patternFill patternType="solid">
          <fgColor theme="0" tint="-0.34998626667073579"/>
          <bgColor theme="0" tint="-0.34998626667073579"/>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A6192E"/>
      </font>
      <fill>
        <patternFill patternType="solid">
          <fgColor rgb="FF154734"/>
          <bgColor rgb="FF154734"/>
        </patternFill>
      </fill>
    </dxf>
    <dxf>
      <font>
        <color theme="1"/>
      </font>
      <fill>
        <patternFill patternType="solid">
          <fgColor rgb="FF000000"/>
          <bgColor rgb="FFC00000"/>
        </patternFill>
      </fill>
    </dxf>
    <dxf>
      <font>
        <color rgb="FFA71930"/>
      </font>
      <fill>
        <patternFill patternType="solid">
          <fgColor rgb="FF000000"/>
          <bgColor rgb="FF000000"/>
        </patternFill>
      </fill>
    </dxf>
    <dxf>
      <font>
        <color rgb="FF00274C"/>
      </font>
      <fill>
        <patternFill patternType="solid">
          <fgColor rgb="FF046A38"/>
          <bgColor rgb="FFFFCB05"/>
        </patternFill>
      </fill>
    </dxf>
    <dxf>
      <font>
        <color rgb="FFA6192E"/>
      </font>
      <fill>
        <patternFill patternType="solid">
          <fgColor rgb="FF154734"/>
          <bgColor rgb="FF154734"/>
        </patternFill>
      </fill>
    </dxf>
    <dxf>
      <font>
        <color rgb="FF869397"/>
      </font>
      <fill>
        <patternFill patternType="solid">
          <fgColor rgb="FF041E42"/>
          <bgColor rgb="FF041E42"/>
        </patternFill>
      </fill>
    </dxf>
    <dxf>
      <font>
        <color rgb="FF000000"/>
      </font>
      <fill>
        <patternFill patternType="solid">
          <fgColor rgb="FFEA6820"/>
          <bgColor rgb="FFEA6820"/>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00274C"/>
      </font>
      <fill>
        <patternFill patternType="solid">
          <fgColor rgb="FFFFCB05"/>
          <bgColor rgb="FFFFCB05"/>
        </patternFill>
      </fill>
    </dxf>
    <dxf>
      <font>
        <color rgb="FF869397"/>
      </font>
      <fill>
        <patternFill patternType="solid">
          <fgColor rgb="FF041E42"/>
          <bgColor rgb="FF041E42"/>
        </patternFill>
      </fill>
    </dxf>
    <dxf>
      <font>
        <color rgb="FF00274C"/>
      </font>
      <fill>
        <patternFill patternType="solid">
          <fgColor rgb="FFFFCB05"/>
          <bgColor rgb="FFFFCB05"/>
        </patternFill>
      </fill>
    </dxf>
    <dxf>
      <font>
        <color rgb="FF00274C"/>
      </font>
      <fill>
        <patternFill patternType="solid">
          <fgColor rgb="FFFFCB05"/>
          <bgColor rgb="FFFFCB05"/>
        </patternFill>
      </fill>
    </dxf>
    <dxf>
      <font>
        <color rgb="FFF46A1F"/>
      </font>
      <fill>
        <patternFill patternType="solid">
          <fgColor rgb="FF002244"/>
          <bgColor rgb="FF002244"/>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C60C30"/>
      </font>
      <fill>
        <patternFill patternType="solid">
          <fgColor rgb="FFF47A1F"/>
          <bgColor rgb="FFF47A1F"/>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A5ACAF"/>
      </font>
      <fill>
        <patternFill patternType="solid">
          <fgColor rgb="FF000000"/>
          <bgColor rgb="FF000000"/>
        </patternFill>
      </fill>
    </dxf>
    <dxf>
      <font>
        <color rgb="FF00274C"/>
      </font>
      <fill>
        <patternFill patternType="solid">
          <fgColor rgb="FFFFCB05"/>
          <bgColor rgb="FFFFCB05"/>
        </patternFill>
      </fill>
    </dxf>
    <dxf>
      <font>
        <color rgb="FF00274C"/>
      </font>
      <fill>
        <patternFill patternType="solid">
          <fgColor rgb="FFFFCB05"/>
          <bgColor rgb="FFFFCB05"/>
        </patternFill>
      </fill>
    </dxf>
    <dxf>
      <font>
        <color rgb="FFF46A1F"/>
      </font>
      <fill>
        <patternFill patternType="solid">
          <fgColor rgb="FF002244"/>
          <bgColor rgb="FF002244"/>
        </patternFill>
      </fill>
    </dxf>
    <dxf>
      <font>
        <color rgb="FFA6192E"/>
      </font>
      <fill>
        <patternFill patternType="solid">
          <fgColor rgb="FF154734"/>
          <bgColor rgb="FF154734"/>
        </patternFill>
      </fill>
    </dxf>
    <dxf>
      <font>
        <color rgb="FF869397"/>
      </font>
      <fill>
        <patternFill patternType="solid">
          <fgColor rgb="FF041E42"/>
          <bgColor rgb="FF041E42"/>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00274C"/>
      </font>
      <fill>
        <patternFill patternType="solid">
          <fgColor rgb="FF046A38"/>
          <bgColor rgb="FFFFCB05"/>
        </patternFill>
      </fill>
    </dxf>
    <dxf>
      <font>
        <color rgb="FFA71930"/>
      </font>
      <fill>
        <patternFill patternType="solid">
          <fgColor rgb="FF000000"/>
          <bgColor rgb="FF000000"/>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71930"/>
      </font>
      <fill>
        <patternFill patternType="solid">
          <fgColor rgb="FF000000"/>
          <bgColor rgb="FF000000"/>
        </patternFill>
      </fill>
    </dxf>
    <dxf>
      <font>
        <color rgb="FF000000"/>
      </font>
      <fill>
        <patternFill patternType="solid">
          <fgColor rgb="FFEA6820"/>
          <bgColor rgb="FFEA6820"/>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A5ACAF"/>
      </font>
      <fill>
        <patternFill patternType="solid">
          <fgColor rgb="FF000000"/>
          <bgColor rgb="FF000000"/>
        </patternFill>
      </fill>
    </dxf>
    <dxf>
      <font>
        <color rgb="FF00274C"/>
      </font>
      <fill>
        <patternFill patternType="solid">
          <fgColor rgb="FFFFCB05"/>
          <bgColor rgb="FFFFCB05"/>
        </patternFill>
      </fill>
    </dxf>
    <dxf>
      <font>
        <color rgb="FF00274C"/>
      </font>
      <fill>
        <patternFill patternType="solid">
          <fgColor rgb="FFFFCB05"/>
          <bgColor rgb="FFFFCB05"/>
        </patternFill>
      </fill>
    </dxf>
    <dxf>
      <font>
        <color rgb="FFF46A1F"/>
      </font>
      <fill>
        <patternFill patternType="solid">
          <fgColor rgb="FF002244"/>
          <bgColor rgb="FF002244"/>
        </patternFill>
      </fill>
    </dxf>
    <dxf>
      <font>
        <color rgb="FFB0B7BC"/>
      </font>
      <fill>
        <patternFill patternType="solid">
          <fgColor rgb="FF0076B6"/>
          <bgColor rgb="FF0076B6"/>
        </patternFill>
      </fill>
    </dxf>
    <dxf>
      <font>
        <color rgb="FFC60C30"/>
      </font>
      <fill>
        <patternFill patternType="solid">
          <fgColor rgb="FFF47A1F"/>
          <bgColor rgb="FFF47A1F"/>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C60C30"/>
      </font>
      <fill>
        <patternFill patternType="solid">
          <fgColor rgb="FFF47A1F"/>
          <bgColor rgb="FFF47A1F"/>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00274C"/>
      </font>
      <fill>
        <patternFill patternType="solid">
          <fgColor rgb="FFFFCB05"/>
          <bgColor rgb="FFFFCB05"/>
        </patternFill>
      </fill>
    </dxf>
    <dxf>
      <font>
        <color rgb="FF00274C"/>
      </font>
      <fill>
        <patternFill patternType="solid">
          <fgColor rgb="FFFFCB05"/>
          <bgColor rgb="FFFFCB05"/>
        </patternFill>
      </fill>
    </dxf>
    <dxf>
      <font>
        <color rgb="FFF46A1F"/>
      </font>
      <fill>
        <patternFill patternType="solid">
          <fgColor rgb="FF002244"/>
          <bgColor rgb="FF002244"/>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A71930"/>
      </font>
      <fill>
        <patternFill patternType="solid">
          <fgColor rgb="FF000000"/>
          <bgColor rgb="FF000000"/>
        </patternFill>
      </fill>
    </dxf>
    <dxf>
      <font>
        <color rgb="FF00274C"/>
      </font>
      <fill>
        <patternFill patternType="solid">
          <fgColor rgb="FFFFCB05"/>
          <bgColor rgb="FFFFCB05"/>
        </patternFill>
      </fill>
    </dxf>
    <dxf>
      <font>
        <color rgb="FFA6192E"/>
      </font>
      <fill>
        <patternFill patternType="solid">
          <fgColor rgb="FF154734"/>
          <bgColor rgb="FF154734"/>
        </patternFill>
      </fill>
    </dxf>
    <dxf>
      <font>
        <color rgb="FF000000"/>
      </font>
      <fill>
        <patternFill patternType="solid">
          <fgColor rgb="FFEA6820"/>
          <bgColor rgb="FFEA6820"/>
        </patternFill>
      </fill>
    </dxf>
    <dxf>
      <font>
        <color rgb="FF9E7C0C"/>
      </font>
      <fill>
        <patternFill patternType="solid">
          <fgColor rgb="FF241773"/>
          <bgColor rgb="FF241773"/>
        </patternFill>
      </fill>
    </dxf>
    <dxf>
      <font>
        <color rgb="FF869397"/>
      </font>
      <fill>
        <patternFill patternType="solid">
          <fgColor rgb="FF041E42"/>
          <bgColor rgb="FF041E42"/>
        </patternFill>
      </fill>
    </dxf>
    <dxf>
      <font>
        <color rgb="FFF46A1F"/>
      </font>
      <fill>
        <patternFill patternType="solid">
          <fgColor rgb="FF002244"/>
          <bgColor rgb="FF002244"/>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F46A1F"/>
      </font>
      <fill>
        <patternFill patternType="solid">
          <fgColor rgb="FF002244"/>
          <bgColor rgb="FF002244"/>
        </patternFill>
      </fill>
    </dxf>
    <dxf>
      <font>
        <color rgb="FFA5ACAF"/>
      </font>
      <fill>
        <patternFill patternType="solid">
          <fgColor rgb="FF000000"/>
          <bgColor rgb="FF000000"/>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00274C"/>
      </font>
      <fill>
        <patternFill patternType="solid">
          <fgColor rgb="FF046A38"/>
          <bgColor rgb="FFFFCB05"/>
        </patternFill>
      </fill>
    </dxf>
    <dxf>
      <font>
        <color rgb="FF869397"/>
      </font>
      <fill>
        <patternFill patternType="solid">
          <fgColor rgb="FF041E42"/>
          <bgColor rgb="FF041E42"/>
        </patternFill>
      </fill>
    </dxf>
    <dxf>
      <font>
        <color rgb="FF000000"/>
      </font>
      <fill>
        <patternFill patternType="solid">
          <fgColor rgb="FFEA6820"/>
          <bgColor rgb="FFEA6820"/>
        </patternFill>
      </fill>
    </dxf>
    <dxf>
      <font>
        <color rgb="FFC60C30"/>
      </font>
      <fill>
        <patternFill patternType="solid">
          <fgColor rgb="FFF47A1F"/>
          <bgColor rgb="FFF47A1F"/>
        </patternFill>
      </fill>
    </dxf>
    <dxf>
      <font>
        <color rgb="FFF46A1F"/>
      </font>
      <fill>
        <patternFill patternType="solid">
          <fgColor rgb="FF002244"/>
          <bgColor rgb="FF002244"/>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A6192E"/>
      </font>
      <fill>
        <patternFill patternType="solid">
          <fgColor rgb="FF154734"/>
          <bgColor rgb="FF154734"/>
        </patternFill>
      </fill>
    </dxf>
    <dxf>
      <font>
        <color rgb="FF00274C"/>
      </font>
      <fill>
        <patternFill patternType="solid">
          <fgColor rgb="FFFFCB05"/>
          <bgColor rgb="FFFFCB05"/>
        </patternFill>
      </fill>
    </dxf>
    <dxf>
      <font>
        <color rgb="FFA71930"/>
      </font>
      <fill>
        <patternFill patternType="solid">
          <fgColor rgb="FF000000"/>
          <bgColor rgb="FF000000"/>
        </patternFill>
      </fill>
    </dxf>
    <dxf>
      <font>
        <color rgb="FF869397"/>
      </font>
      <fill>
        <patternFill patternType="solid">
          <fgColor rgb="FF041E42"/>
          <bgColor rgb="FF041E42"/>
        </patternFill>
      </fill>
    </dxf>
    <dxf>
      <font>
        <color rgb="FF000000"/>
      </font>
      <fill>
        <patternFill patternType="solid">
          <fgColor rgb="FFEA6820"/>
          <bgColor rgb="FFEA6820"/>
        </patternFill>
      </fill>
    </dxf>
    <dxf>
      <font>
        <color rgb="FF9E7C0C"/>
      </font>
      <fill>
        <patternFill patternType="solid">
          <fgColor rgb="FF241773"/>
          <bgColor rgb="FF241773"/>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F46A1F"/>
      </font>
      <fill>
        <patternFill patternType="solid">
          <fgColor rgb="FF002244"/>
          <bgColor rgb="FF002244"/>
        </patternFill>
      </fill>
    </dxf>
    <dxf>
      <font>
        <color rgb="FF00274C"/>
      </font>
      <fill>
        <patternFill patternType="solid">
          <fgColor rgb="FFFFCB05"/>
          <bgColor rgb="FFFFCB05"/>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A71930"/>
      </font>
      <fill>
        <patternFill patternType="solid">
          <fgColor rgb="FF000000"/>
          <bgColor rgb="FF000000"/>
        </patternFill>
      </fill>
    </dxf>
    <dxf>
      <font>
        <color rgb="FF00274C"/>
      </font>
      <fill>
        <patternFill patternType="solid">
          <fgColor rgb="FF046A38"/>
          <bgColor rgb="FFFFCB05"/>
        </patternFill>
      </fill>
    </dxf>
    <dxf>
      <font>
        <color rgb="FFA6192E"/>
      </font>
      <fill>
        <patternFill patternType="solid">
          <fgColor rgb="FF154734"/>
          <bgColor rgb="FF154734"/>
        </patternFill>
      </fill>
    </dxf>
    <dxf>
      <font>
        <color rgb="FF869397"/>
      </font>
      <fill>
        <patternFill patternType="solid">
          <fgColor rgb="FF041E42"/>
          <bgColor rgb="FF041E42"/>
        </patternFill>
      </fill>
    </dxf>
    <dxf>
      <font>
        <color rgb="FF000000"/>
      </font>
      <fill>
        <patternFill patternType="solid">
          <fgColor rgb="FFEA6820"/>
          <bgColor rgb="FFEA6820"/>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00274C"/>
      </font>
      <fill>
        <patternFill patternType="solid">
          <fgColor rgb="FFFFCB05"/>
          <bgColor rgb="FFFFCB05"/>
        </patternFill>
      </fill>
    </dxf>
    <dxf>
      <font>
        <color rgb="FF00274C"/>
      </font>
      <fill>
        <patternFill patternType="solid">
          <fgColor rgb="FFFFCB05"/>
          <bgColor rgb="FFFFCB05"/>
        </patternFill>
      </fill>
    </dxf>
    <dxf>
      <font>
        <color rgb="FFF46A1F"/>
      </font>
      <fill>
        <patternFill patternType="solid">
          <fgColor rgb="FF002244"/>
          <bgColor rgb="FF002244"/>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C60C30"/>
      </font>
      <fill>
        <patternFill patternType="solid">
          <fgColor rgb="FFF47A1F"/>
          <bgColor rgb="FFF47A1F"/>
        </patternFill>
      </fill>
    </dxf>
    <dxf>
      <font>
        <color rgb="FF00274C"/>
      </font>
      <fill>
        <patternFill patternType="solid">
          <fgColor rgb="FF046A38"/>
          <bgColor rgb="FFFFCB05"/>
        </patternFill>
      </fill>
    </dxf>
    <dxf>
      <font>
        <color rgb="FFA71930"/>
      </font>
      <fill>
        <patternFill patternType="solid">
          <fgColor rgb="FF000000"/>
          <bgColor rgb="FF000000"/>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00274C"/>
      </font>
      <fill>
        <patternFill patternType="solid">
          <fgColor rgb="FFFFCB05"/>
          <bgColor rgb="FFFFCB05"/>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000000"/>
      </font>
      <fill>
        <patternFill patternType="solid">
          <fgColor rgb="FFEA6820"/>
          <bgColor rgb="FFEA6820"/>
        </patternFill>
      </fill>
    </dxf>
    <dxf>
      <font>
        <color rgb="FF00274C"/>
      </font>
      <fill>
        <patternFill patternType="solid">
          <fgColor rgb="FFFFCB05"/>
          <bgColor rgb="FFFFCB05"/>
        </patternFill>
      </fill>
    </dxf>
    <dxf>
      <font>
        <color rgb="FFC60C30"/>
      </font>
      <fill>
        <patternFill patternType="solid">
          <fgColor rgb="FFF47A1F"/>
          <bgColor rgb="FFF47A1F"/>
        </patternFill>
      </fill>
    </dxf>
    <dxf>
      <font>
        <color rgb="FFA71930"/>
      </font>
      <fill>
        <patternFill patternType="solid">
          <fgColor rgb="FF000000"/>
          <bgColor rgb="FF000000"/>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F46A1F"/>
      </font>
      <fill>
        <patternFill patternType="solid">
          <fgColor rgb="FF002244"/>
          <bgColor rgb="FF002244"/>
        </patternFill>
      </fill>
    </dxf>
    <dxf>
      <font>
        <color rgb="FF00274C"/>
      </font>
      <fill>
        <patternFill patternType="solid">
          <fgColor rgb="FF046A38"/>
          <bgColor rgb="FFFFCB05"/>
        </patternFill>
      </fill>
    </dxf>
    <dxf>
      <font>
        <color rgb="FFA71930"/>
      </font>
      <fill>
        <patternFill patternType="solid">
          <fgColor rgb="FF000000"/>
          <bgColor rgb="FF000000"/>
        </patternFill>
      </fill>
    </dxf>
    <dxf>
      <font>
        <color rgb="FFA71930"/>
      </font>
      <fill>
        <patternFill patternType="solid">
          <fgColor rgb="FF000000"/>
          <bgColor rgb="FF000000"/>
        </patternFill>
      </fill>
    </dxf>
    <dxf>
      <font>
        <color rgb="FF00274C"/>
      </font>
      <fill>
        <patternFill patternType="solid">
          <fgColor rgb="FF046A38"/>
          <bgColor rgb="FFFFCB05"/>
        </patternFill>
      </fill>
    </dxf>
    <dxf>
      <font>
        <color rgb="FF00274C"/>
      </font>
      <fill>
        <patternFill patternType="solid">
          <fgColor rgb="FF046A38"/>
          <bgColor rgb="FFFFCB05"/>
        </patternFill>
      </fill>
    </dxf>
    <dxf>
      <font>
        <color rgb="FFA71930"/>
      </font>
      <fill>
        <patternFill patternType="solid">
          <fgColor rgb="FF000000"/>
          <bgColor rgb="FF000000"/>
        </patternFill>
      </fill>
    </dxf>
    <dxf>
      <font>
        <color rgb="FFA71930"/>
      </font>
      <fill>
        <patternFill patternType="solid">
          <fgColor rgb="FF000000"/>
          <bgColor rgb="FF000000"/>
        </patternFill>
      </fill>
    </dxf>
    <dxf>
      <font>
        <color rgb="FF00274C"/>
      </font>
      <fill>
        <patternFill patternType="solid">
          <fgColor rgb="FF046A38"/>
          <bgColor rgb="FFFFCB05"/>
        </patternFill>
      </fill>
    </dxf>
    <dxf>
      <font>
        <color rgb="FFC60C30"/>
      </font>
      <fill>
        <patternFill patternType="solid">
          <fgColor rgb="FFF47A1F"/>
          <bgColor rgb="FFF47A1F"/>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B0B7BC"/>
      </font>
      <fill>
        <patternFill patternType="solid">
          <fgColor rgb="FF0076B6"/>
          <bgColor rgb="FF0076B6"/>
        </patternFill>
      </fill>
    </dxf>
    <dxf>
      <font>
        <color rgb="FF00274C"/>
      </font>
      <fill>
        <patternFill patternType="solid">
          <fgColor rgb="FFFFCB05"/>
          <bgColor rgb="FFFFCB05"/>
        </patternFill>
      </fill>
    </dxf>
    <dxf>
      <font>
        <color rgb="FF00274C"/>
      </font>
      <fill>
        <patternFill patternType="solid">
          <fgColor rgb="FFFFCB05"/>
          <bgColor rgb="FFFFCB05"/>
        </patternFill>
      </fill>
    </dxf>
    <dxf>
      <font>
        <color rgb="FFF46A1F"/>
      </font>
      <fill>
        <patternFill patternType="solid">
          <fgColor rgb="FF002244"/>
          <bgColor rgb="FF002244"/>
        </patternFill>
      </fill>
    </dxf>
    <dxf>
      <font>
        <color rgb="FFA5ACAF"/>
      </font>
      <fill>
        <patternFill patternType="solid">
          <fgColor rgb="FF000000"/>
          <bgColor rgb="FF000000"/>
        </patternFill>
      </fill>
    </dxf>
    <dxf>
      <font>
        <color rgb="FF00274C"/>
      </font>
      <fill>
        <patternFill patternType="solid">
          <fgColor rgb="FFFFCB05"/>
          <bgColor rgb="FFFFCB05"/>
        </patternFill>
      </fill>
    </dxf>
    <dxf>
      <font>
        <color rgb="FF00274C"/>
      </font>
      <fill>
        <patternFill patternType="solid">
          <fgColor rgb="FFFFCB05"/>
          <bgColor rgb="FFFFCB05"/>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B0B7BC"/>
      </font>
      <fill>
        <patternFill patternType="solid">
          <fgColor rgb="FF0076B6"/>
          <bgColor rgb="FF0076B6"/>
        </patternFill>
      </fill>
    </dxf>
    <dxf>
      <font>
        <color rgb="FFC60C30"/>
      </font>
      <fill>
        <patternFill patternType="solid">
          <fgColor rgb="FFF47A1F"/>
          <bgColor rgb="FFF47A1F"/>
        </patternFill>
      </fill>
    </dxf>
    <dxf>
      <font>
        <color rgb="FF9E7C0C"/>
      </font>
      <fill>
        <patternFill patternType="solid">
          <fgColor rgb="FF241773"/>
          <bgColor rgb="FF241773"/>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A71930"/>
      </font>
      <fill>
        <patternFill patternType="solid">
          <fgColor rgb="FF000000"/>
          <bgColor rgb="FF000000"/>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C60C30"/>
      </font>
      <fill>
        <patternFill patternType="solid">
          <fgColor rgb="FFF47A1F"/>
          <bgColor rgb="FFF47A1F"/>
        </patternFill>
      </fill>
    </dxf>
    <dxf>
      <font>
        <color rgb="FFF46A1F"/>
      </font>
      <fill>
        <patternFill patternType="solid">
          <fgColor rgb="FF002244"/>
          <bgColor rgb="FF002244"/>
        </patternFill>
      </fill>
    </dxf>
    <dxf>
      <font>
        <color rgb="FF00274C"/>
      </font>
      <fill>
        <patternFill patternType="solid">
          <fgColor rgb="FFFFCB05"/>
          <bgColor rgb="FFFFCB05"/>
        </patternFill>
      </fill>
    </dxf>
    <dxf>
      <font>
        <color rgb="FF00274C"/>
      </font>
      <fill>
        <patternFill patternType="solid">
          <fgColor rgb="FFFFCB05"/>
          <bgColor rgb="FFFFCB05"/>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00274C"/>
      </font>
      <fill>
        <patternFill patternType="solid">
          <fgColor rgb="FF046A38"/>
          <bgColor rgb="FFFFCB05"/>
        </patternFill>
      </fill>
    </dxf>
    <dxf>
      <font>
        <color rgb="FF869397"/>
      </font>
      <fill>
        <patternFill patternType="solid">
          <fgColor rgb="FF041E42"/>
          <bgColor rgb="FF041E42"/>
        </patternFill>
      </fill>
    </dxf>
    <dxf>
      <font>
        <color rgb="FF000000"/>
      </font>
      <fill>
        <patternFill patternType="solid">
          <fgColor rgb="FFEA6820"/>
          <bgColor rgb="FFEA6820"/>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000000"/>
      </font>
      <fill>
        <patternFill patternType="solid">
          <fgColor rgb="FFEA6820"/>
          <bgColor rgb="FFEA6820"/>
        </patternFill>
      </fill>
    </dxf>
    <dxf>
      <font>
        <color rgb="FFA6192E"/>
      </font>
      <fill>
        <patternFill patternType="solid">
          <fgColor rgb="FF154734"/>
          <bgColor rgb="FF154734"/>
        </patternFill>
      </fill>
    </dxf>
    <dxf>
      <font>
        <color rgb="FF869397"/>
      </font>
      <fill>
        <patternFill patternType="solid">
          <fgColor rgb="FF041E42"/>
          <bgColor rgb="FF041E42"/>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00274C"/>
      </font>
      <fill>
        <patternFill patternType="solid">
          <fgColor rgb="FFFFCB05"/>
          <bgColor rgb="FFFFCB05"/>
        </patternFill>
      </fill>
    </dxf>
    <dxf>
      <font>
        <color rgb="FF00274C"/>
      </font>
      <fill>
        <patternFill patternType="solid">
          <fgColor rgb="FFFFCB05"/>
          <bgColor rgb="FFFFCB05"/>
        </patternFill>
      </fill>
    </dxf>
    <dxf>
      <font>
        <color rgb="FFF46A1F"/>
      </font>
      <fill>
        <patternFill patternType="solid">
          <fgColor rgb="FF002244"/>
          <bgColor rgb="FF002244"/>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C60C30"/>
      </font>
      <fill>
        <patternFill patternType="solid">
          <fgColor rgb="FFF47A1F"/>
          <bgColor rgb="FFF47A1F"/>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9E7C0C"/>
      </font>
      <fill>
        <patternFill patternType="solid">
          <fgColor rgb="FF241773"/>
          <bgColor rgb="FF241773"/>
        </patternFill>
      </fill>
    </dxf>
    <dxf>
      <font>
        <color rgb="FFA6192E"/>
      </font>
      <fill>
        <patternFill patternType="solid">
          <fgColor rgb="FF154734"/>
          <bgColor rgb="FF154734"/>
        </patternFill>
      </fill>
    </dxf>
    <dxf>
      <font>
        <color rgb="FFB0B7BC"/>
      </font>
      <fill>
        <patternFill patternType="solid">
          <fgColor rgb="FF0076B6"/>
          <bgColor rgb="FF0076B6"/>
        </patternFill>
      </fill>
    </dxf>
    <dxf>
      <font>
        <color rgb="FF869397"/>
      </font>
      <fill>
        <patternFill patternType="solid">
          <fgColor rgb="FF041E42"/>
          <bgColor rgb="FF041E42"/>
        </patternFill>
      </fill>
    </dxf>
    <dxf>
      <font>
        <color rgb="FFF46A1F"/>
      </font>
      <fill>
        <patternFill patternType="solid">
          <fgColor rgb="FF002244"/>
          <bgColor rgb="FF002244"/>
        </patternFill>
      </fill>
    </dxf>
    <dxf>
      <font>
        <color rgb="FF00274C"/>
      </font>
      <fill>
        <patternFill patternType="solid">
          <fgColor rgb="FFFFCB05"/>
          <bgColor rgb="FFFFCB05"/>
        </patternFill>
      </fill>
    </dxf>
    <dxf>
      <font>
        <color rgb="FF00274C"/>
      </font>
      <fill>
        <patternFill patternType="solid">
          <fgColor rgb="FFFFCB05"/>
          <bgColor rgb="FFFFCB05"/>
        </patternFill>
      </fill>
    </dxf>
    <dxf>
      <font>
        <color rgb="FFF46A1F"/>
      </font>
      <fill>
        <patternFill patternType="solid">
          <fgColor rgb="FF002244"/>
          <bgColor rgb="FF002244"/>
        </patternFill>
      </fill>
    </dxf>
    <dxf>
      <font>
        <color rgb="FFA5ACAF"/>
      </font>
      <fill>
        <patternFill patternType="solid">
          <fgColor rgb="FF000000"/>
          <bgColor rgb="FF000000"/>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C60C30"/>
      </font>
      <fill>
        <patternFill patternType="solid">
          <fgColor rgb="FFF47A1F"/>
          <bgColor rgb="FFF47A1F"/>
        </patternFill>
      </fill>
    </dxf>
    <dxf>
      <font>
        <color rgb="FF000000"/>
      </font>
      <fill>
        <patternFill patternType="solid">
          <fgColor rgb="FFEA6820"/>
          <bgColor rgb="FFEA6820"/>
        </patternFill>
      </fill>
    </dxf>
    <dxf>
      <font>
        <color rgb="FFC60C30"/>
      </font>
      <fill>
        <patternFill patternType="solid">
          <fgColor rgb="FFF47A1F"/>
          <bgColor rgb="FFF47A1F"/>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A6192E"/>
      </font>
      <fill>
        <patternFill patternType="solid">
          <fgColor rgb="FF154734"/>
          <bgColor rgb="FF154734"/>
        </patternFill>
      </fill>
    </dxf>
    <dxf>
      <font>
        <color rgb="FF00274C"/>
      </font>
      <fill>
        <patternFill patternType="solid">
          <fgColor rgb="FF046A38"/>
          <bgColor rgb="FFFFCB05"/>
        </patternFill>
      </fill>
    </dxf>
    <dxf>
      <font>
        <color rgb="FFA71930"/>
      </font>
      <fill>
        <patternFill patternType="solid">
          <fgColor rgb="FF000000"/>
          <bgColor rgb="FF000000"/>
        </patternFill>
      </fill>
    </dxf>
    <dxf>
      <font>
        <color rgb="FF000000"/>
      </font>
      <fill>
        <patternFill patternType="solid">
          <fgColor rgb="FFEA6820"/>
          <bgColor rgb="FFEA6820"/>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869397"/>
      </font>
      <fill>
        <patternFill patternType="solid">
          <fgColor rgb="FF041E42"/>
          <bgColor rgb="FF041E42"/>
        </patternFill>
      </fill>
    </dxf>
    <dxf>
      <font>
        <color rgb="FFF46A1F"/>
      </font>
      <fill>
        <patternFill patternType="solid">
          <fgColor rgb="FF002244"/>
          <bgColor rgb="FF002244"/>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C60C30"/>
      </font>
      <fill>
        <patternFill patternType="solid">
          <fgColor rgb="FFF47A1F"/>
          <bgColor rgb="FFF47A1F"/>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A6192E"/>
      </font>
      <fill>
        <patternFill patternType="solid">
          <fgColor rgb="FF154734"/>
          <bgColor rgb="FF154734"/>
        </patternFill>
      </fill>
    </dxf>
    <dxf>
      <font>
        <color rgb="FF869397"/>
      </font>
      <fill>
        <patternFill patternType="solid">
          <fgColor rgb="FF041E42"/>
          <bgColor rgb="FF041E42"/>
        </patternFill>
      </fill>
    </dxf>
    <dxf>
      <font>
        <color rgb="FF00274C"/>
      </font>
      <fill>
        <patternFill patternType="solid">
          <fgColor rgb="FFFFCB05"/>
          <bgColor rgb="FFFFCB05"/>
        </patternFill>
      </fill>
    </dxf>
    <dxf>
      <font>
        <color rgb="FFA71930"/>
      </font>
      <fill>
        <patternFill patternType="solid">
          <fgColor rgb="FF000000"/>
          <bgColor rgb="FF000000"/>
        </patternFill>
      </fill>
    </dxf>
    <dxf>
      <font>
        <color rgb="FF00274C"/>
      </font>
      <fill>
        <patternFill patternType="solid">
          <fgColor rgb="FFFFCB05"/>
          <bgColor rgb="FFFFCB05"/>
        </patternFill>
      </fill>
    </dxf>
    <dxf>
      <font>
        <color rgb="FFF46A1F"/>
      </font>
      <fill>
        <patternFill patternType="solid">
          <fgColor rgb="FF002244"/>
          <bgColor rgb="FF002244"/>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FF8200"/>
      </font>
      <fill>
        <patternFill patternType="solid">
          <fgColor theme="0" tint="-0.34998626667073579"/>
          <bgColor theme="0" tint="-0.34998626667073579"/>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A71930"/>
      </font>
      <fill>
        <patternFill patternType="solid">
          <fgColor rgb="FF000000"/>
          <bgColor rgb="FF000000"/>
        </patternFill>
      </fill>
    </dxf>
    <dxf>
      <font>
        <color rgb="FF00274C"/>
      </font>
      <fill>
        <patternFill patternType="solid">
          <fgColor rgb="FF046A38"/>
          <bgColor rgb="FFFFCB05"/>
        </patternFill>
      </fill>
    </dxf>
    <dxf>
      <font>
        <color rgb="FFA6192E"/>
      </font>
      <fill>
        <patternFill patternType="solid">
          <fgColor rgb="FF154734"/>
          <bgColor rgb="FF154734"/>
        </patternFill>
      </fill>
    </dxf>
    <dxf>
      <font>
        <color rgb="FF869397"/>
      </font>
      <fill>
        <patternFill patternType="solid">
          <fgColor rgb="FF041E42"/>
          <bgColor rgb="FF041E42"/>
        </patternFill>
      </fill>
    </dxf>
    <dxf>
      <font>
        <color rgb="FF000000"/>
      </font>
      <fill>
        <patternFill patternType="solid">
          <fgColor rgb="FFEA6820"/>
          <bgColor rgb="FFEA6820"/>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00274C"/>
      </font>
      <fill>
        <patternFill patternType="solid">
          <fgColor rgb="FFFFCB05"/>
          <bgColor rgb="FFFFCB05"/>
        </patternFill>
      </fill>
    </dxf>
    <dxf>
      <font>
        <color rgb="FF869397"/>
      </font>
      <fill>
        <patternFill patternType="solid">
          <fgColor rgb="FF041E42"/>
          <bgColor rgb="FF041E42"/>
        </patternFill>
      </fill>
    </dxf>
    <dxf>
      <font>
        <color rgb="FF00274C"/>
      </font>
      <fill>
        <patternFill patternType="solid">
          <fgColor rgb="FFFFCB05"/>
          <bgColor rgb="FFFFCB05"/>
        </patternFill>
      </fill>
    </dxf>
    <dxf>
      <font>
        <color rgb="FF00274C"/>
      </font>
      <fill>
        <patternFill patternType="solid">
          <fgColor rgb="FFFFCB05"/>
          <bgColor rgb="FFFFCB05"/>
        </patternFill>
      </fill>
    </dxf>
    <dxf>
      <font>
        <color rgb="FFF46A1F"/>
      </font>
      <fill>
        <patternFill patternType="solid">
          <fgColor rgb="FF002244"/>
          <bgColor rgb="FF002244"/>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C60C30"/>
      </font>
      <fill>
        <patternFill patternType="solid">
          <fgColor rgb="FFF47A1F"/>
          <bgColor rgb="FFF47A1F"/>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A5ACAF"/>
      </font>
      <fill>
        <patternFill patternType="solid">
          <fgColor rgb="FF000000"/>
          <bgColor rgb="FF000000"/>
        </patternFill>
      </fill>
    </dxf>
    <dxf>
      <font>
        <color rgb="FF00274C"/>
      </font>
      <fill>
        <patternFill patternType="solid">
          <fgColor rgb="FFFFCB05"/>
          <bgColor rgb="FFFFCB05"/>
        </patternFill>
      </fill>
    </dxf>
    <dxf>
      <font>
        <color rgb="FF00274C"/>
      </font>
      <fill>
        <patternFill patternType="solid">
          <fgColor rgb="FFFFCB05"/>
          <bgColor rgb="FFFFCB05"/>
        </patternFill>
      </fill>
    </dxf>
    <dxf>
      <font>
        <color rgb="FFF46A1F"/>
      </font>
      <fill>
        <patternFill patternType="solid">
          <fgColor rgb="FF002244"/>
          <bgColor rgb="FF002244"/>
        </patternFill>
      </fill>
    </dxf>
    <dxf>
      <font>
        <color rgb="FFA6192E"/>
      </font>
      <fill>
        <patternFill patternType="solid">
          <fgColor rgb="FF154734"/>
          <bgColor rgb="FF154734"/>
        </patternFill>
      </fill>
    </dxf>
    <dxf>
      <font>
        <color rgb="FF869397"/>
      </font>
      <fill>
        <patternFill patternType="solid">
          <fgColor rgb="FF041E42"/>
          <bgColor rgb="FF041E42"/>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00274C"/>
      </font>
      <fill>
        <patternFill patternType="solid">
          <fgColor rgb="FF046A38"/>
          <bgColor rgb="FFFFCB05"/>
        </patternFill>
      </fill>
    </dxf>
    <dxf>
      <font>
        <color rgb="FFA71930"/>
      </font>
      <fill>
        <patternFill patternType="solid">
          <fgColor rgb="FF000000"/>
          <bgColor rgb="FF000000"/>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71930"/>
      </font>
      <fill>
        <patternFill patternType="solid">
          <fgColor rgb="FF000000"/>
          <bgColor rgb="FF000000"/>
        </patternFill>
      </fill>
    </dxf>
    <dxf>
      <font>
        <color rgb="FF000000"/>
      </font>
      <fill>
        <patternFill patternType="solid">
          <fgColor rgb="FFEA6820"/>
          <bgColor rgb="FFEA6820"/>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A5ACAF"/>
      </font>
      <fill>
        <patternFill patternType="solid">
          <fgColor rgb="FF000000"/>
          <bgColor rgb="FF000000"/>
        </patternFill>
      </fill>
    </dxf>
    <dxf>
      <font>
        <color rgb="FF00274C"/>
      </font>
      <fill>
        <patternFill patternType="solid">
          <fgColor rgb="FFFFCB05"/>
          <bgColor rgb="FFFFCB05"/>
        </patternFill>
      </fill>
    </dxf>
    <dxf>
      <font>
        <color rgb="FF00274C"/>
      </font>
      <fill>
        <patternFill patternType="solid">
          <fgColor rgb="FFFFCB05"/>
          <bgColor rgb="FFFFCB05"/>
        </patternFill>
      </fill>
    </dxf>
    <dxf>
      <font>
        <color rgb="FFF46A1F"/>
      </font>
      <fill>
        <patternFill patternType="solid">
          <fgColor rgb="FF002244"/>
          <bgColor rgb="FF002244"/>
        </patternFill>
      </fill>
    </dxf>
    <dxf>
      <font>
        <color rgb="FFB0B7BC"/>
      </font>
      <fill>
        <patternFill patternType="solid">
          <fgColor rgb="FF0076B6"/>
          <bgColor rgb="FF0076B6"/>
        </patternFill>
      </fill>
    </dxf>
    <dxf>
      <font>
        <color rgb="FFC60C30"/>
      </font>
      <fill>
        <patternFill patternType="solid">
          <fgColor rgb="FFF47A1F"/>
          <bgColor rgb="FFF47A1F"/>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C60C30"/>
      </font>
      <fill>
        <patternFill patternType="solid">
          <fgColor rgb="FFF47A1F"/>
          <bgColor rgb="FFF47A1F"/>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00274C"/>
      </font>
      <fill>
        <patternFill patternType="solid">
          <fgColor rgb="FFFFCB05"/>
          <bgColor rgb="FFFFCB05"/>
        </patternFill>
      </fill>
    </dxf>
    <dxf>
      <font>
        <color rgb="FF00274C"/>
      </font>
      <fill>
        <patternFill patternType="solid">
          <fgColor rgb="FFFFCB05"/>
          <bgColor rgb="FFFFCB05"/>
        </patternFill>
      </fill>
    </dxf>
    <dxf>
      <font>
        <color rgb="FFF46A1F"/>
      </font>
      <fill>
        <patternFill patternType="solid">
          <fgColor rgb="FF002244"/>
          <bgColor rgb="FF002244"/>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A71930"/>
      </font>
      <fill>
        <patternFill patternType="solid">
          <fgColor rgb="FF000000"/>
          <bgColor rgb="FF000000"/>
        </patternFill>
      </fill>
    </dxf>
    <dxf>
      <font>
        <color rgb="FF00274C"/>
      </font>
      <fill>
        <patternFill patternType="solid">
          <fgColor rgb="FFFFCB05"/>
          <bgColor rgb="FFFFCB05"/>
        </patternFill>
      </fill>
    </dxf>
    <dxf>
      <font>
        <color rgb="FFA6192E"/>
      </font>
      <fill>
        <patternFill patternType="solid">
          <fgColor rgb="FF154734"/>
          <bgColor rgb="FF154734"/>
        </patternFill>
      </fill>
    </dxf>
    <dxf>
      <font>
        <color rgb="FF000000"/>
      </font>
      <fill>
        <patternFill patternType="solid">
          <fgColor rgb="FFEA6820"/>
          <bgColor rgb="FFEA6820"/>
        </patternFill>
      </fill>
    </dxf>
    <dxf>
      <font>
        <color rgb="FF9E7C0C"/>
      </font>
      <fill>
        <patternFill patternType="solid">
          <fgColor rgb="FF241773"/>
          <bgColor rgb="FF241773"/>
        </patternFill>
      </fill>
    </dxf>
    <dxf>
      <font>
        <color rgb="FF869397"/>
      </font>
      <fill>
        <patternFill patternType="solid">
          <fgColor rgb="FF041E42"/>
          <bgColor rgb="FF041E42"/>
        </patternFill>
      </fill>
    </dxf>
    <dxf>
      <font>
        <color rgb="FFF46A1F"/>
      </font>
      <fill>
        <patternFill patternType="solid">
          <fgColor rgb="FF002244"/>
          <bgColor rgb="FF002244"/>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F46A1F"/>
      </font>
      <fill>
        <patternFill patternType="solid">
          <fgColor rgb="FF002244"/>
          <bgColor rgb="FF002244"/>
        </patternFill>
      </fill>
    </dxf>
    <dxf>
      <font>
        <color rgb="FFA5ACAF"/>
      </font>
      <fill>
        <patternFill patternType="solid">
          <fgColor rgb="FF000000"/>
          <bgColor rgb="FF000000"/>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00274C"/>
      </font>
      <fill>
        <patternFill patternType="solid">
          <fgColor rgb="FF046A38"/>
          <bgColor rgb="FFFFCB05"/>
        </patternFill>
      </fill>
    </dxf>
    <dxf>
      <font>
        <color rgb="FF869397"/>
      </font>
      <fill>
        <patternFill patternType="solid">
          <fgColor rgb="FF041E42"/>
          <bgColor rgb="FF041E42"/>
        </patternFill>
      </fill>
    </dxf>
    <dxf>
      <font>
        <color rgb="FF000000"/>
      </font>
      <fill>
        <patternFill patternType="solid">
          <fgColor rgb="FFEA6820"/>
          <bgColor rgb="FFEA6820"/>
        </patternFill>
      </fill>
    </dxf>
    <dxf>
      <font>
        <color rgb="FFC60C30"/>
      </font>
      <fill>
        <patternFill patternType="solid">
          <fgColor rgb="FFF47A1F"/>
          <bgColor rgb="FFF47A1F"/>
        </patternFill>
      </fill>
    </dxf>
    <dxf>
      <font>
        <color rgb="FFF46A1F"/>
      </font>
      <fill>
        <patternFill patternType="solid">
          <fgColor rgb="FF002244"/>
          <bgColor rgb="FF002244"/>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A6192E"/>
      </font>
      <fill>
        <patternFill patternType="solid">
          <fgColor rgb="FF154734"/>
          <bgColor rgb="FF154734"/>
        </patternFill>
      </fill>
    </dxf>
    <dxf>
      <font>
        <color rgb="FF00274C"/>
      </font>
      <fill>
        <patternFill patternType="solid">
          <fgColor rgb="FFFFCB05"/>
          <bgColor rgb="FFFFCB05"/>
        </patternFill>
      </fill>
    </dxf>
    <dxf>
      <font>
        <color rgb="FFA71930"/>
      </font>
      <fill>
        <patternFill patternType="solid">
          <fgColor rgb="FF000000"/>
          <bgColor rgb="FF000000"/>
        </patternFill>
      </fill>
    </dxf>
    <dxf>
      <font>
        <color rgb="FF869397"/>
      </font>
      <fill>
        <patternFill patternType="solid">
          <fgColor rgb="FF041E42"/>
          <bgColor rgb="FF041E42"/>
        </patternFill>
      </fill>
    </dxf>
    <dxf>
      <font>
        <color rgb="FF000000"/>
      </font>
      <fill>
        <patternFill patternType="solid">
          <fgColor rgb="FFEA6820"/>
          <bgColor rgb="FFEA6820"/>
        </patternFill>
      </fill>
    </dxf>
    <dxf>
      <font>
        <color rgb="FF9E7C0C"/>
      </font>
      <fill>
        <patternFill patternType="solid">
          <fgColor rgb="FF241773"/>
          <bgColor rgb="FF241773"/>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F46A1F"/>
      </font>
      <fill>
        <patternFill patternType="solid">
          <fgColor rgb="FF002244"/>
          <bgColor rgb="FF002244"/>
        </patternFill>
      </fill>
    </dxf>
    <dxf>
      <font>
        <color rgb="FF00274C"/>
      </font>
      <fill>
        <patternFill patternType="solid">
          <fgColor rgb="FFFFCB05"/>
          <bgColor rgb="FFFFCB05"/>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A71930"/>
      </font>
      <fill>
        <patternFill patternType="solid">
          <fgColor rgb="FF000000"/>
          <bgColor rgb="FF000000"/>
        </patternFill>
      </fill>
    </dxf>
    <dxf>
      <font>
        <color rgb="FF00274C"/>
      </font>
      <fill>
        <patternFill patternType="solid">
          <fgColor rgb="FF046A38"/>
          <bgColor rgb="FFFFCB05"/>
        </patternFill>
      </fill>
    </dxf>
    <dxf>
      <font>
        <color rgb="FFA6192E"/>
      </font>
      <fill>
        <patternFill patternType="solid">
          <fgColor rgb="FF154734"/>
          <bgColor rgb="FF154734"/>
        </patternFill>
      </fill>
    </dxf>
    <dxf>
      <font>
        <color rgb="FF869397"/>
      </font>
      <fill>
        <patternFill patternType="solid">
          <fgColor rgb="FF041E42"/>
          <bgColor rgb="FF041E42"/>
        </patternFill>
      </fill>
    </dxf>
    <dxf>
      <font>
        <color rgb="FF000000"/>
      </font>
      <fill>
        <patternFill patternType="solid">
          <fgColor rgb="FFEA6820"/>
          <bgColor rgb="FFEA6820"/>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00274C"/>
      </font>
      <fill>
        <patternFill patternType="solid">
          <fgColor rgb="FFFFCB05"/>
          <bgColor rgb="FFFFCB05"/>
        </patternFill>
      </fill>
    </dxf>
    <dxf>
      <font>
        <color rgb="FF00274C"/>
      </font>
      <fill>
        <patternFill patternType="solid">
          <fgColor rgb="FFFFCB05"/>
          <bgColor rgb="FFFFCB05"/>
        </patternFill>
      </fill>
    </dxf>
    <dxf>
      <font>
        <color rgb="FFF46A1F"/>
      </font>
      <fill>
        <patternFill patternType="solid">
          <fgColor rgb="FF002244"/>
          <bgColor rgb="FF002244"/>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C60C30"/>
      </font>
      <fill>
        <patternFill patternType="solid">
          <fgColor rgb="FFF47A1F"/>
          <bgColor rgb="FFF47A1F"/>
        </patternFill>
      </fill>
    </dxf>
    <dxf>
      <font>
        <color rgb="FF00274C"/>
      </font>
      <fill>
        <patternFill patternType="solid">
          <fgColor rgb="FF046A38"/>
          <bgColor rgb="FFFFCB05"/>
        </patternFill>
      </fill>
    </dxf>
    <dxf>
      <font>
        <color rgb="FFA71930"/>
      </font>
      <fill>
        <patternFill patternType="solid">
          <fgColor rgb="FF000000"/>
          <bgColor rgb="FF000000"/>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00274C"/>
      </font>
      <fill>
        <patternFill patternType="solid">
          <fgColor rgb="FFFFCB05"/>
          <bgColor rgb="FFFFCB05"/>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000000"/>
      </font>
      <fill>
        <patternFill patternType="solid">
          <fgColor rgb="FFEA6820"/>
          <bgColor rgb="FFEA6820"/>
        </patternFill>
      </fill>
    </dxf>
    <dxf>
      <font>
        <color rgb="FF00274C"/>
      </font>
      <fill>
        <patternFill patternType="solid">
          <fgColor rgb="FFFFCB05"/>
          <bgColor rgb="FFFFCB05"/>
        </patternFill>
      </fill>
    </dxf>
    <dxf>
      <font>
        <color rgb="FFC60C30"/>
      </font>
      <fill>
        <patternFill patternType="solid">
          <fgColor rgb="FFF47A1F"/>
          <bgColor rgb="FFF47A1F"/>
        </patternFill>
      </fill>
    </dxf>
    <dxf>
      <font>
        <color rgb="FFA71930"/>
      </font>
      <fill>
        <patternFill patternType="solid">
          <fgColor rgb="FF000000"/>
          <bgColor rgb="FF000000"/>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F46A1F"/>
      </font>
      <fill>
        <patternFill patternType="solid">
          <fgColor rgb="FF002244"/>
          <bgColor rgb="FF002244"/>
        </patternFill>
      </fill>
    </dxf>
    <dxf>
      <font>
        <color rgb="FF00274C"/>
      </font>
      <fill>
        <patternFill patternType="solid">
          <fgColor rgb="FF046A38"/>
          <bgColor rgb="FFFFCB05"/>
        </patternFill>
      </fill>
    </dxf>
    <dxf>
      <font>
        <color rgb="FFA71930"/>
      </font>
      <fill>
        <patternFill patternType="solid">
          <fgColor rgb="FF000000"/>
          <bgColor rgb="FF000000"/>
        </patternFill>
      </fill>
    </dxf>
    <dxf>
      <font>
        <color rgb="FFA71930"/>
      </font>
      <fill>
        <patternFill patternType="solid">
          <fgColor rgb="FF000000"/>
          <bgColor rgb="FF000000"/>
        </patternFill>
      </fill>
    </dxf>
    <dxf>
      <font>
        <color rgb="FF00274C"/>
      </font>
      <fill>
        <patternFill patternType="solid">
          <fgColor rgb="FF046A38"/>
          <bgColor rgb="FFFFCB05"/>
        </patternFill>
      </fill>
    </dxf>
    <dxf>
      <font>
        <color rgb="FF00274C"/>
      </font>
      <fill>
        <patternFill patternType="solid">
          <fgColor rgb="FF046A38"/>
          <bgColor rgb="FFFFCB05"/>
        </patternFill>
      </fill>
    </dxf>
    <dxf>
      <font>
        <color rgb="FFA71930"/>
      </font>
      <fill>
        <patternFill patternType="solid">
          <fgColor rgb="FF000000"/>
          <bgColor rgb="FF000000"/>
        </patternFill>
      </fill>
    </dxf>
    <dxf>
      <font>
        <color rgb="FFA71930"/>
      </font>
      <fill>
        <patternFill patternType="solid">
          <fgColor rgb="FF000000"/>
          <bgColor rgb="FF000000"/>
        </patternFill>
      </fill>
    </dxf>
    <dxf>
      <font>
        <color rgb="FF00274C"/>
      </font>
      <fill>
        <patternFill patternType="solid">
          <fgColor rgb="FF046A38"/>
          <bgColor rgb="FFFFCB05"/>
        </patternFill>
      </fill>
    </dxf>
    <dxf>
      <font>
        <color rgb="FFC60C30"/>
      </font>
      <fill>
        <patternFill patternType="solid">
          <fgColor rgb="FFF47A1F"/>
          <bgColor rgb="FFF47A1F"/>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B0B7BC"/>
      </font>
      <fill>
        <patternFill patternType="solid">
          <fgColor rgb="FF0076B6"/>
          <bgColor rgb="FF0076B6"/>
        </patternFill>
      </fill>
    </dxf>
    <dxf>
      <font>
        <color rgb="FF00274C"/>
      </font>
      <fill>
        <patternFill patternType="solid">
          <fgColor rgb="FFFFCB05"/>
          <bgColor rgb="FFFFCB05"/>
        </patternFill>
      </fill>
    </dxf>
    <dxf>
      <font>
        <color rgb="FF00274C"/>
      </font>
      <fill>
        <patternFill patternType="solid">
          <fgColor rgb="FFFFCB05"/>
          <bgColor rgb="FFFFCB05"/>
        </patternFill>
      </fill>
    </dxf>
    <dxf>
      <font>
        <color rgb="FFF46A1F"/>
      </font>
      <fill>
        <patternFill patternType="solid">
          <fgColor rgb="FF002244"/>
          <bgColor rgb="FF002244"/>
        </patternFill>
      </fill>
    </dxf>
    <dxf>
      <font>
        <color rgb="FFA5ACAF"/>
      </font>
      <fill>
        <patternFill patternType="solid">
          <fgColor rgb="FF000000"/>
          <bgColor rgb="FF000000"/>
        </patternFill>
      </fill>
    </dxf>
    <dxf>
      <font>
        <color rgb="FF00274C"/>
      </font>
      <fill>
        <patternFill patternType="solid">
          <fgColor rgb="FFFFCB05"/>
          <bgColor rgb="FFFFCB05"/>
        </patternFill>
      </fill>
    </dxf>
    <dxf>
      <font>
        <color rgb="FF00274C"/>
      </font>
      <fill>
        <patternFill patternType="solid">
          <fgColor rgb="FFFFCB05"/>
          <bgColor rgb="FFFFCB05"/>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B0B7BC"/>
      </font>
      <fill>
        <patternFill patternType="solid">
          <fgColor rgb="FF0076B6"/>
          <bgColor rgb="FF0076B6"/>
        </patternFill>
      </fill>
    </dxf>
    <dxf>
      <font>
        <color rgb="FFC60C30"/>
      </font>
      <fill>
        <patternFill patternType="solid">
          <fgColor rgb="FFF47A1F"/>
          <bgColor rgb="FFF47A1F"/>
        </patternFill>
      </fill>
    </dxf>
    <dxf>
      <font>
        <color rgb="FF9E7C0C"/>
      </font>
      <fill>
        <patternFill patternType="solid">
          <fgColor rgb="FF241773"/>
          <bgColor rgb="FF241773"/>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A71930"/>
      </font>
      <fill>
        <patternFill patternType="solid">
          <fgColor rgb="FF000000"/>
          <bgColor rgb="FF000000"/>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C60C30"/>
      </font>
      <fill>
        <patternFill patternType="solid">
          <fgColor rgb="FFF47A1F"/>
          <bgColor rgb="FFF47A1F"/>
        </patternFill>
      </fill>
    </dxf>
    <dxf>
      <font>
        <color rgb="FFF46A1F"/>
      </font>
      <fill>
        <patternFill patternType="solid">
          <fgColor rgb="FF002244"/>
          <bgColor rgb="FF002244"/>
        </patternFill>
      </fill>
    </dxf>
    <dxf>
      <font>
        <color rgb="FF00274C"/>
      </font>
      <fill>
        <patternFill patternType="solid">
          <fgColor rgb="FFFFCB05"/>
          <bgColor rgb="FFFFCB05"/>
        </patternFill>
      </fill>
    </dxf>
    <dxf>
      <font>
        <color rgb="FF00274C"/>
      </font>
      <fill>
        <patternFill patternType="solid">
          <fgColor rgb="FFFFCB05"/>
          <bgColor rgb="FFFFCB05"/>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00274C"/>
      </font>
      <fill>
        <patternFill patternType="solid">
          <fgColor rgb="FF046A38"/>
          <bgColor rgb="FFFFCB05"/>
        </patternFill>
      </fill>
    </dxf>
    <dxf>
      <font>
        <color rgb="FF869397"/>
      </font>
      <fill>
        <patternFill patternType="solid">
          <fgColor rgb="FF041E42"/>
          <bgColor rgb="FF041E42"/>
        </patternFill>
      </fill>
    </dxf>
    <dxf>
      <font>
        <color rgb="FF000000"/>
      </font>
      <fill>
        <patternFill patternType="solid">
          <fgColor rgb="FFEA6820"/>
          <bgColor rgb="FFEA6820"/>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000000"/>
      </font>
      <fill>
        <patternFill patternType="solid">
          <fgColor rgb="FFEA6820"/>
          <bgColor rgb="FFEA6820"/>
        </patternFill>
      </fill>
    </dxf>
    <dxf>
      <font>
        <color rgb="FFA6192E"/>
      </font>
      <fill>
        <patternFill patternType="solid">
          <fgColor rgb="FF154734"/>
          <bgColor rgb="FF154734"/>
        </patternFill>
      </fill>
    </dxf>
    <dxf>
      <font>
        <color rgb="FF869397"/>
      </font>
      <fill>
        <patternFill patternType="solid">
          <fgColor rgb="FF041E42"/>
          <bgColor rgb="FF041E42"/>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00274C"/>
      </font>
      <fill>
        <patternFill patternType="solid">
          <fgColor rgb="FFFFCB05"/>
          <bgColor rgb="FFFFCB05"/>
        </patternFill>
      </fill>
    </dxf>
    <dxf>
      <font>
        <color rgb="FF00274C"/>
      </font>
      <fill>
        <patternFill patternType="solid">
          <fgColor rgb="FFFFCB05"/>
          <bgColor rgb="FFFFCB05"/>
        </patternFill>
      </fill>
    </dxf>
    <dxf>
      <font>
        <color rgb="FFF46A1F"/>
      </font>
      <fill>
        <patternFill patternType="solid">
          <fgColor rgb="FF002244"/>
          <bgColor rgb="FF002244"/>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C60C30"/>
      </font>
      <fill>
        <patternFill patternType="solid">
          <fgColor rgb="FFF47A1F"/>
          <bgColor rgb="FFF47A1F"/>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9E7C0C"/>
      </font>
      <fill>
        <patternFill patternType="solid">
          <fgColor rgb="FF241773"/>
          <bgColor rgb="FF241773"/>
        </patternFill>
      </fill>
    </dxf>
    <dxf>
      <font>
        <color rgb="FFA6192E"/>
      </font>
      <fill>
        <patternFill patternType="solid">
          <fgColor rgb="FF154734"/>
          <bgColor rgb="FF154734"/>
        </patternFill>
      </fill>
    </dxf>
    <dxf>
      <font>
        <color rgb="FFB0B7BC"/>
      </font>
      <fill>
        <patternFill patternType="solid">
          <fgColor rgb="FF0076B6"/>
          <bgColor rgb="FF0076B6"/>
        </patternFill>
      </fill>
    </dxf>
    <dxf>
      <font>
        <color rgb="FF869397"/>
      </font>
      <fill>
        <patternFill patternType="solid">
          <fgColor rgb="FF041E42"/>
          <bgColor rgb="FF041E42"/>
        </patternFill>
      </fill>
    </dxf>
    <dxf>
      <font>
        <color rgb="FFF46A1F"/>
      </font>
      <fill>
        <patternFill patternType="solid">
          <fgColor rgb="FF002244"/>
          <bgColor rgb="FF002244"/>
        </patternFill>
      </fill>
    </dxf>
    <dxf>
      <font>
        <color rgb="FF00274C"/>
      </font>
      <fill>
        <patternFill patternType="solid">
          <fgColor rgb="FFFFCB05"/>
          <bgColor rgb="FFFFCB05"/>
        </patternFill>
      </fill>
    </dxf>
    <dxf>
      <font>
        <color rgb="FF00274C"/>
      </font>
      <fill>
        <patternFill patternType="solid">
          <fgColor rgb="FFFFCB05"/>
          <bgColor rgb="FFFFCB05"/>
        </patternFill>
      </fill>
    </dxf>
    <dxf>
      <font>
        <color rgb="FFF46A1F"/>
      </font>
      <fill>
        <patternFill patternType="solid">
          <fgColor rgb="FF002244"/>
          <bgColor rgb="FF002244"/>
        </patternFill>
      </fill>
    </dxf>
    <dxf>
      <font>
        <color rgb="FFA5ACAF"/>
      </font>
      <fill>
        <patternFill patternType="solid">
          <fgColor rgb="FF000000"/>
          <bgColor rgb="FF000000"/>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C60C30"/>
      </font>
      <fill>
        <patternFill patternType="solid">
          <fgColor rgb="FFF47A1F"/>
          <bgColor rgb="FFF47A1F"/>
        </patternFill>
      </fill>
    </dxf>
    <dxf>
      <font>
        <color rgb="FF000000"/>
      </font>
      <fill>
        <patternFill patternType="solid">
          <fgColor rgb="FFEA6820"/>
          <bgColor rgb="FFEA6820"/>
        </patternFill>
      </fill>
    </dxf>
    <dxf>
      <font>
        <color rgb="FFC60C30"/>
      </font>
      <fill>
        <patternFill patternType="solid">
          <fgColor rgb="FFF47A1F"/>
          <bgColor rgb="FFF47A1F"/>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A6192E"/>
      </font>
      <fill>
        <patternFill patternType="solid">
          <fgColor rgb="FF154734"/>
          <bgColor rgb="FF154734"/>
        </patternFill>
      </fill>
    </dxf>
    <dxf>
      <font>
        <color rgb="FF00274C"/>
      </font>
      <fill>
        <patternFill patternType="solid">
          <fgColor rgb="FF046A38"/>
          <bgColor rgb="FFFFCB05"/>
        </patternFill>
      </fill>
    </dxf>
    <dxf>
      <font>
        <color rgb="FFA71930"/>
      </font>
      <fill>
        <patternFill patternType="solid">
          <fgColor rgb="FF000000"/>
          <bgColor rgb="FF000000"/>
        </patternFill>
      </fill>
    </dxf>
    <dxf>
      <font>
        <color rgb="FF000000"/>
      </font>
      <fill>
        <patternFill patternType="solid">
          <fgColor rgb="FFEA6820"/>
          <bgColor rgb="FFEA6820"/>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869397"/>
      </font>
      <fill>
        <patternFill patternType="solid">
          <fgColor rgb="FF041E42"/>
          <bgColor rgb="FF041E42"/>
        </patternFill>
      </fill>
    </dxf>
    <dxf>
      <font>
        <color rgb="FFF46A1F"/>
      </font>
      <fill>
        <patternFill patternType="solid">
          <fgColor rgb="FF002244"/>
          <bgColor rgb="FF002244"/>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C60C30"/>
      </font>
      <fill>
        <patternFill patternType="solid">
          <fgColor rgb="FFF47A1F"/>
          <bgColor rgb="FFF47A1F"/>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A6192E"/>
      </font>
      <fill>
        <patternFill patternType="solid">
          <fgColor rgb="FF154734"/>
          <bgColor rgb="FF154734"/>
        </patternFill>
      </fill>
    </dxf>
    <dxf>
      <font>
        <color rgb="FF869397"/>
      </font>
      <fill>
        <patternFill patternType="solid">
          <fgColor rgb="FF041E42"/>
          <bgColor rgb="FF041E42"/>
        </patternFill>
      </fill>
    </dxf>
    <dxf>
      <font>
        <color rgb="FF00274C"/>
      </font>
      <fill>
        <patternFill patternType="solid">
          <fgColor rgb="FFFFCB05"/>
          <bgColor rgb="FFFFCB05"/>
        </patternFill>
      </fill>
    </dxf>
    <dxf>
      <font>
        <color rgb="FFA71930"/>
      </font>
      <fill>
        <patternFill patternType="solid">
          <fgColor rgb="FF000000"/>
          <bgColor rgb="FF000000"/>
        </patternFill>
      </fill>
    </dxf>
    <dxf>
      <font>
        <color rgb="FFA71930"/>
      </font>
      <fill>
        <patternFill patternType="solid">
          <fgColor rgb="FF000000"/>
          <bgColor rgb="FF000000"/>
        </patternFill>
      </fill>
    </dxf>
    <dxf>
      <font>
        <color rgb="FFA71930"/>
      </font>
      <fill>
        <patternFill patternType="solid">
          <fgColor rgb="FF000000"/>
          <bgColor rgb="FF000000"/>
        </patternFill>
      </fill>
    </dxf>
    <dxf>
      <font>
        <color rgb="FF00274C"/>
      </font>
      <fill>
        <patternFill patternType="solid">
          <fgColor rgb="FF046A38"/>
          <bgColor rgb="FFFFCB05"/>
        </patternFill>
      </fill>
    </dxf>
    <dxf>
      <font>
        <color rgb="FFA6192E"/>
      </font>
      <fill>
        <patternFill patternType="solid">
          <fgColor rgb="FF154734"/>
          <bgColor rgb="FF154734"/>
        </patternFill>
      </fill>
    </dxf>
    <dxf>
      <font>
        <color rgb="FF869397"/>
      </font>
      <fill>
        <patternFill patternType="solid">
          <fgColor rgb="FF041E42"/>
          <bgColor rgb="FF041E42"/>
        </patternFill>
      </fill>
    </dxf>
    <dxf>
      <font>
        <color rgb="FF000000"/>
      </font>
      <fill>
        <patternFill patternType="solid">
          <fgColor rgb="FFEA6820"/>
          <bgColor rgb="FFEA6820"/>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00274C"/>
      </font>
      <fill>
        <patternFill patternType="solid">
          <fgColor rgb="FFFFCB05"/>
          <bgColor rgb="FFFFCB05"/>
        </patternFill>
      </fill>
    </dxf>
    <dxf>
      <font>
        <color rgb="FF00274C"/>
      </font>
      <fill>
        <patternFill patternType="solid">
          <fgColor rgb="FFFFCB05"/>
          <bgColor rgb="FFFFCB05"/>
        </patternFill>
      </fill>
    </dxf>
    <dxf>
      <font>
        <color rgb="FFF46A1F"/>
      </font>
      <fill>
        <patternFill patternType="solid">
          <fgColor rgb="FF002244"/>
          <bgColor rgb="FF002244"/>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FF8200"/>
      </font>
      <fill>
        <patternFill patternType="solid">
          <fgColor theme="0" tint="-0.34998626667073579"/>
          <bgColor theme="0" tint="-0.34998626667073579"/>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00274C"/>
      </font>
      <fill>
        <patternFill patternType="solid">
          <fgColor rgb="FFFFCB05"/>
          <bgColor rgb="FFFFCB05"/>
        </patternFill>
      </fill>
    </dxf>
    <dxf>
      <font>
        <color rgb="FF00274C"/>
      </font>
      <fill>
        <patternFill patternType="solid">
          <fgColor rgb="FFFFCB05"/>
          <bgColor rgb="FFFFCB05"/>
        </patternFill>
      </fill>
    </dxf>
    <dxf>
      <font>
        <color rgb="FFF46A1F"/>
      </font>
      <fill>
        <patternFill patternType="solid">
          <fgColor rgb="FF002244"/>
          <bgColor rgb="FF002244"/>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C60C30"/>
      </font>
      <fill>
        <patternFill patternType="solid">
          <fgColor rgb="FFF47A1F"/>
          <bgColor rgb="FFF47A1F"/>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A5ACAF"/>
      </font>
      <fill>
        <patternFill patternType="solid">
          <fgColor rgb="FF000000"/>
          <bgColor rgb="FF000000"/>
        </patternFill>
      </fill>
    </dxf>
    <dxf>
      <font>
        <color rgb="FF00274C"/>
      </font>
      <fill>
        <patternFill patternType="solid">
          <fgColor rgb="FFFFCB05"/>
          <bgColor rgb="FFFFCB05"/>
        </patternFill>
      </fill>
    </dxf>
    <dxf>
      <font>
        <color rgb="FF00274C"/>
      </font>
      <fill>
        <patternFill patternType="solid">
          <fgColor rgb="FFFFCB05"/>
          <bgColor rgb="FFFFCB05"/>
        </patternFill>
      </fill>
    </dxf>
    <dxf>
      <font>
        <color rgb="FFF46A1F"/>
      </font>
      <fill>
        <patternFill patternType="solid">
          <fgColor rgb="FF002244"/>
          <bgColor rgb="FF002244"/>
        </patternFill>
      </fill>
    </dxf>
    <dxf>
      <font>
        <color rgb="FFA6192E"/>
      </font>
      <fill>
        <patternFill patternType="solid">
          <fgColor rgb="FF154734"/>
          <bgColor rgb="FF154734"/>
        </patternFill>
      </fill>
    </dxf>
    <dxf>
      <font>
        <color rgb="FF869397"/>
      </font>
      <fill>
        <patternFill patternType="solid">
          <fgColor rgb="FF041E42"/>
          <bgColor rgb="FF041E42"/>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00274C"/>
      </font>
      <fill>
        <patternFill patternType="solid">
          <fgColor rgb="FF046A38"/>
          <bgColor rgb="FFFFCB05"/>
        </patternFill>
      </fill>
    </dxf>
    <dxf>
      <font>
        <color rgb="FFA71930"/>
      </font>
      <fill>
        <patternFill patternType="solid">
          <fgColor rgb="FF000000"/>
          <bgColor rgb="FF000000"/>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71930"/>
      </font>
      <fill>
        <patternFill patternType="solid">
          <fgColor rgb="FF000000"/>
          <bgColor rgb="FF000000"/>
        </patternFill>
      </fill>
    </dxf>
    <dxf>
      <font>
        <color rgb="FF000000"/>
      </font>
      <fill>
        <patternFill patternType="solid">
          <fgColor rgb="FFEA6820"/>
          <bgColor rgb="FFEA6820"/>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A5ACAF"/>
      </font>
      <fill>
        <patternFill patternType="solid">
          <fgColor rgb="FF000000"/>
          <bgColor rgb="FF000000"/>
        </patternFill>
      </fill>
    </dxf>
    <dxf>
      <font>
        <color rgb="FF00274C"/>
      </font>
      <fill>
        <patternFill patternType="solid">
          <fgColor rgb="FFFFCB05"/>
          <bgColor rgb="FFFFCB05"/>
        </patternFill>
      </fill>
    </dxf>
    <dxf>
      <font>
        <color rgb="FF00274C"/>
      </font>
      <fill>
        <patternFill patternType="solid">
          <fgColor rgb="FFFFCB05"/>
          <bgColor rgb="FFFFCB05"/>
        </patternFill>
      </fill>
    </dxf>
    <dxf>
      <font>
        <color rgb="FFF46A1F"/>
      </font>
      <fill>
        <patternFill patternType="solid">
          <fgColor rgb="FF002244"/>
          <bgColor rgb="FF002244"/>
        </patternFill>
      </fill>
    </dxf>
    <dxf>
      <font>
        <color rgb="FFB0B7BC"/>
      </font>
      <fill>
        <patternFill patternType="solid">
          <fgColor rgb="FF0076B6"/>
          <bgColor rgb="FF0076B6"/>
        </patternFill>
      </fill>
    </dxf>
    <dxf>
      <font>
        <color rgb="FFC60C30"/>
      </font>
      <fill>
        <patternFill patternType="solid">
          <fgColor rgb="FFF47A1F"/>
          <bgColor rgb="FFF47A1F"/>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C60C30"/>
      </font>
      <fill>
        <patternFill patternType="solid">
          <fgColor rgb="FFF47A1F"/>
          <bgColor rgb="FFF47A1F"/>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00274C"/>
      </font>
      <fill>
        <patternFill patternType="solid">
          <fgColor rgb="FFFFCB05"/>
          <bgColor rgb="FFFFCB05"/>
        </patternFill>
      </fill>
    </dxf>
    <dxf>
      <font>
        <color rgb="FF00274C"/>
      </font>
      <fill>
        <patternFill patternType="solid">
          <fgColor rgb="FFFFCB05"/>
          <bgColor rgb="FFFFCB05"/>
        </patternFill>
      </fill>
    </dxf>
    <dxf>
      <font>
        <color rgb="FFF46A1F"/>
      </font>
      <fill>
        <patternFill patternType="solid">
          <fgColor rgb="FF002244"/>
          <bgColor rgb="FF002244"/>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A71930"/>
      </font>
      <fill>
        <patternFill patternType="solid">
          <fgColor rgb="FF000000"/>
          <bgColor rgb="FF000000"/>
        </patternFill>
      </fill>
    </dxf>
    <dxf>
      <font>
        <color rgb="FF00274C"/>
      </font>
      <fill>
        <patternFill patternType="solid">
          <fgColor rgb="FFFFCB05"/>
          <bgColor rgb="FFFFCB05"/>
        </patternFill>
      </fill>
    </dxf>
    <dxf>
      <font>
        <color rgb="FFA6192E"/>
      </font>
      <fill>
        <patternFill patternType="solid">
          <fgColor rgb="FF154734"/>
          <bgColor rgb="FF154734"/>
        </patternFill>
      </fill>
    </dxf>
    <dxf>
      <font>
        <color rgb="FF000000"/>
      </font>
      <fill>
        <patternFill patternType="solid">
          <fgColor rgb="FFEA6820"/>
          <bgColor rgb="FFEA6820"/>
        </patternFill>
      </fill>
    </dxf>
    <dxf>
      <font>
        <color rgb="FF9E7C0C"/>
      </font>
      <fill>
        <patternFill patternType="solid">
          <fgColor rgb="FF241773"/>
          <bgColor rgb="FF241773"/>
        </patternFill>
      </fill>
    </dxf>
    <dxf>
      <font>
        <color rgb="FF869397"/>
      </font>
      <fill>
        <patternFill patternType="solid">
          <fgColor rgb="FF041E42"/>
          <bgColor rgb="FF041E42"/>
        </patternFill>
      </fill>
    </dxf>
    <dxf>
      <font>
        <color rgb="FFF46A1F"/>
      </font>
      <fill>
        <patternFill patternType="solid">
          <fgColor rgb="FF002244"/>
          <bgColor rgb="FF002244"/>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F46A1F"/>
      </font>
      <fill>
        <patternFill patternType="solid">
          <fgColor rgb="FF002244"/>
          <bgColor rgb="FF002244"/>
        </patternFill>
      </fill>
    </dxf>
    <dxf>
      <font>
        <color rgb="FFA5ACAF"/>
      </font>
      <fill>
        <patternFill patternType="solid">
          <fgColor rgb="FF000000"/>
          <bgColor rgb="FF000000"/>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00274C"/>
      </font>
      <fill>
        <patternFill patternType="solid">
          <fgColor rgb="FF046A38"/>
          <bgColor rgb="FFFFCB05"/>
        </patternFill>
      </fill>
    </dxf>
    <dxf>
      <font>
        <color rgb="FF869397"/>
      </font>
      <fill>
        <patternFill patternType="solid">
          <fgColor rgb="FF041E42"/>
          <bgColor rgb="FF041E42"/>
        </patternFill>
      </fill>
    </dxf>
    <dxf>
      <font>
        <color rgb="FF000000"/>
      </font>
      <fill>
        <patternFill patternType="solid">
          <fgColor rgb="FFEA6820"/>
          <bgColor rgb="FFEA6820"/>
        </patternFill>
      </fill>
    </dxf>
    <dxf>
      <font>
        <color rgb="FFC60C30"/>
      </font>
      <fill>
        <patternFill patternType="solid">
          <fgColor rgb="FFF47A1F"/>
          <bgColor rgb="FFF47A1F"/>
        </patternFill>
      </fill>
    </dxf>
    <dxf>
      <font>
        <color rgb="FFF46A1F"/>
      </font>
      <fill>
        <patternFill patternType="solid">
          <fgColor rgb="FF002244"/>
          <bgColor rgb="FF002244"/>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A6192E"/>
      </font>
      <fill>
        <patternFill patternType="solid">
          <fgColor rgb="FF154734"/>
          <bgColor rgb="FF154734"/>
        </patternFill>
      </fill>
    </dxf>
    <dxf>
      <font>
        <color rgb="FF00274C"/>
      </font>
      <fill>
        <patternFill patternType="solid">
          <fgColor rgb="FFFFCB05"/>
          <bgColor rgb="FFFFCB05"/>
        </patternFill>
      </fill>
    </dxf>
    <dxf>
      <font>
        <color rgb="FFA71930"/>
      </font>
      <fill>
        <patternFill patternType="solid">
          <fgColor rgb="FF000000"/>
          <bgColor rgb="FF000000"/>
        </patternFill>
      </fill>
    </dxf>
    <dxf>
      <font>
        <color rgb="FF869397"/>
      </font>
      <fill>
        <patternFill patternType="solid">
          <fgColor rgb="FF041E42"/>
          <bgColor rgb="FF041E42"/>
        </patternFill>
      </fill>
    </dxf>
    <dxf>
      <font>
        <color rgb="FF000000"/>
      </font>
      <fill>
        <patternFill patternType="solid">
          <fgColor rgb="FFEA6820"/>
          <bgColor rgb="FFEA6820"/>
        </patternFill>
      </fill>
    </dxf>
    <dxf>
      <font>
        <color rgb="FF9E7C0C"/>
      </font>
      <fill>
        <patternFill patternType="solid">
          <fgColor rgb="FF241773"/>
          <bgColor rgb="FF241773"/>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F46A1F"/>
      </font>
      <fill>
        <patternFill patternType="solid">
          <fgColor rgb="FF002244"/>
          <bgColor rgb="FF002244"/>
        </patternFill>
      </fill>
    </dxf>
    <dxf>
      <font>
        <color rgb="FF00274C"/>
      </font>
      <fill>
        <patternFill patternType="solid">
          <fgColor rgb="FFFFCB05"/>
          <bgColor rgb="FFFFCB05"/>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A71930"/>
      </font>
      <fill>
        <patternFill patternType="solid">
          <fgColor rgb="FF000000"/>
          <bgColor rgb="FF000000"/>
        </patternFill>
      </fill>
    </dxf>
    <dxf>
      <font>
        <color rgb="FF00274C"/>
      </font>
      <fill>
        <patternFill patternType="solid">
          <fgColor rgb="FF046A38"/>
          <bgColor rgb="FFFFCB05"/>
        </patternFill>
      </fill>
    </dxf>
    <dxf>
      <font>
        <color rgb="FFA6192E"/>
      </font>
      <fill>
        <patternFill patternType="solid">
          <fgColor rgb="FF154734"/>
          <bgColor rgb="FF154734"/>
        </patternFill>
      </fill>
    </dxf>
    <dxf>
      <font>
        <color rgb="FF869397"/>
      </font>
      <fill>
        <patternFill patternType="solid">
          <fgColor rgb="FF041E42"/>
          <bgColor rgb="FF041E42"/>
        </patternFill>
      </fill>
    </dxf>
    <dxf>
      <font>
        <color rgb="FF000000"/>
      </font>
      <fill>
        <patternFill patternType="solid">
          <fgColor rgb="FFEA6820"/>
          <bgColor rgb="FFEA6820"/>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00274C"/>
      </font>
      <fill>
        <patternFill patternType="solid">
          <fgColor rgb="FFFFCB05"/>
          <bgColor rgb="FFFFCB05"/>
        </patternFill>
      </fill>
    </dxf>
    <dxf>
      <font>
        <color rgb="FF00274C"/>
      </font>
      <fill>
        <patternFill patternType="solid">
          <fgColor rgb="FFFFCB05"/>
          <bgColor rgb="FFFFCB05"/>
        </patternFill>
      </fill>
    </dxf>
    <dxf>
      <font>
        <color rgb="FFF46A1F"/>
      </font>
      <fill>
        <patternFill patternType="solid">
          <fgColor rgb="FF002244"/>
          <bgColor rgb="FF002244"/>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C60C30"/>
      </font>
      <fill>
        <patternFill patternType="solid">
          <fgColor rgb="FFF47A1F"/>
          <bgColor rgb="FFF47A1F"/>
        </patternFill>
      </fill>
    </dxf>
    <dxf>
      <font>
        <color rgb="FF00274C"/>
      </font>
      <fill>
        <patternFill patternType="solid">
          <fgColor rgb="FF046A38"/>
          <bgColor rgb="FFFFCB05"/>
        </patternFill>
      </fill>
    </dxf>
    <dxf>
      <font>
        <color rgb="FFA71930"/>
      </font>
      <fill>
        <patternFill patternType="solid">
          <fgColor rgb="FF000000"/>
          <bgColor rgb="FF000000"/>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00274C"/>
      </font>
      <fill>
        <patternFill patternType="solid">
          <fgColor rgb="FFFFCB05"/>
          <bgColor rgb="FFFFCB05"/>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000000"/>
      </font>
      <fill>
        <patternFill patternType="solid">
          <fgColor rgb="FFEA6820"/>
          <bgColor rgb="FFEA6820"/>
        </patternFill>
      </fill>
    </dxf>
    <dxf>
      <font>
        <color rgb="FF00274C"/>
      </font>
      <fill>
        <patternFill patternType="solid">
          <fgColor rgb="FFFFCB05"/>
          <bgColor rgb="FFFFCB05"/>
        </patternFill>
      </fill>
    </dxf>
    <dxf>
      <font>
        <color rgb="FFC60C30"/>
      </font>
      <fill>
        <patternFill patternType="solid">
          <fgColor rgb="FFF47A1F"/>
          <bgColor rgb="FFF47A1F"/>
        </patternFill>
      </fill>
    </dxf>
    <dxf>
      <font>
        <color rgb="FFA71930"/>
      </font>
      <fill>
        <patternFill patternType="solid">
          <fgColor rgb="FF000000"/>
          <bgColor rgb="FF000000"/>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F46A1F"/>
      </font>
      <fill>
        <patternFill patternType="solid">
          <fgColor rgb="FF002244"/>
          <bgColor rgb="FF002244"/>
        </patternFill>
      </fill>
    </dxf>
    <dxf>
      <font>
        <color rgb="FF00274C"/>
      </font>
      <fill>
        <patternFill patternType="solid">
          <fgColor rgb="FF046A38"/>
          <bgColor rgb="FFFFCB05"/>
        </patternFill>
      </fill>
    </dxf>
    <dxf>
      <font>
        <color rgb="FFA71930"/>
      </font>
      <fill>
        <patternFill patternType="solid">
          <fgColor rgb="FF000000"/>
          <bgColor rgb="FF000000"/>
        </patternFill>
      </fill>
    </dxf>
    <dxf>
      <font>
        <color rgb="FFA71930"/>
      </font>
      <fill>
        <patternFill patternType="solid">
          <fgColor rgb="FF000000"/>
          <bgColor rgb="FF000000"/>
        </patternFill>
      </fill>
    </dxf>
    <dxf>
      <font>
        <color rgb="FF00274C"/>
      </font>
      <fill>
        <patternFill patternType="solid">
          <fgColor rgb="FF046A38"/>
          <bgColor rgb="FFFFCB05"/>
        </patternFill>
      </fill>
    </dxf>
    <dxf>
      <font>
        <color rgb="FF00274C"/>
      </font>
      <fill>
        <patternFill patternType="solid">
          <fgColor rgb="FF046A38"/>
          <bgColor rgb="FFFFCB05"/>
        </patternFill>
      </fill>
    </dxf>
    <dxf>
      <font>
        <color rgb="FFA71930"/>
      </font>
      <fill>
        <patternFill patternType="solid">
          <fgColor rgb="FF000000"/>
          <bgColor rgb="FF000000"/>
        </patternFill>
      </fill>
    </dxf>
    <dxf>
      <font>
        <color rgb="FFA71930"/>
      </font>
      <fill>
        <patternFill patternType="solid">
          <fgColor rgb="FF000000"/>
          <bgColor rgb="FF000000"/>
        </patternFill>
      </fill>
    </dxf>
    <dxf>
      <font>
        <color rgb="FF00274C"/>
      </font>
      <fill>
        <patternFill patternType="solid">
          <fgColor rgb="FF046A38"/>
          <bgColor rgb="FFFFCB05"/>
        </patternFill>
      </fill>
    </dxf>
    <dxf>
      <font>
        <color rgb="FFC60C30"/>
      </font>
      <fill>
        <patternFill patternType="solid">
          <fgColor rgb="FFF47A1F"/>
          <bgColor rgb="FFF47A1F"/>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B0B7BC"/>
      </font>
      <fill>
        <patternFill patternType="solid">
          <fgColor rgb="FF0076B6"/>
          <bgColor rgb="FF0076B6"/>
        </patternFill>
      </fill>
    </dxf>
    <dxf>
      <font>
        <color rgb="FF00274C"/>
      </font>
      <fill>
        <patternFill patternType="solid">
          <fgColor rgb="FFFFCB05"/>
          <bgColor rgb="FFFFCB05"/>
        </patternFill>
      </fill>
    </dxf>
    <dxf>
      <font>
        <color rgb="FF00274C"/>
      </font>
      <fill>
        <patternFill patternType="solid">
          <fgColor rgb="FFFFCB05"/>
          <bgColor rgb="FFFFCB05"/>
        </patternFill>
      </fill>
    </dxf>
    <dxf>
      <font>
        <color rgb="FFF46A1F"/>
      </font>
      <fill>
        <patternFill patternType="solid">
          <fgColor rgb="FF002244"/>
          <bgColor rgb="FF002244"/>
        </patternFill>
      </fill>
    </dxf>
    <dxf>
      <font>
        <color rgb="FFA5ACAF"/>
      </font>
      <fill>
        <patternFill patternType="solid">
          <fgColor rgb="FF000000"/>
          <bgColor rgb="FF000000"/>
        </patternFill>
      </fill>
    </dxf>
    <dxf>
      <font>
        <color rgb="FF00274C"/>
      </font>
      <fill>
        <patternFill patternType="solid">
          <fgColor rgb="FFFFCB05"/>
          <bgColor rgb="FFFFCB05"/>
        </patternFill>
      </fill>
    </dxf>
    <dxf>
      <font>
        <color rgb="FF00274C"/>
      </font>
      <fill>
        <patternFill patternType="solid">
          <fgColor rgb="FFFFCB05"/>
          <bgColor rgb="FFFFCB05"/>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B0B7BC"/>
      </font>
      <fill>
        <patternFill patternType="solid">
          <fgColor rgb="FF0076B6"/>
          <bgColor rgb="FF0076B6"/>
        </patternFill>
      </fill>
    </dxf>
    <dxf>
      <font>
        <color rgb="FFC60C30"/>
      </font>
      <fill>
        <patternFill patternType="solid">
          <fgColor rgb="FFF47A1F"/>
          <bgColor rgb="FFF47A1F"/>
        </patternFill>
      </fill>
    </dxf>
    <dxf>
      <font>
        <color rgb="FF9E7C0C"/>
      </font>
      <fill>
        <patternFill patternType="solid">
          <fgColor rgb="FF241773"/>
          <bgColor rgb="FF241773"/>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A71930"/>
      </font>
      <fill>
        <patternFill patternType="solid">
          <fgColor rgb="FF000000"/>
          <bgColor rgb="FF000000"/>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C60C30"/>
      </font>
      <fill>
        <patternFill patternType="solid">
          <fgColor rgb="FFF47A1F"/>
          <bgColor rgb="FFF47A1F"/>
        </patternFill>
      </fill>
    </dxf>
    <dxf>
      <font>
        <color rgb="FFF46A1F"/>
      </font>
      <fill>
        <patternFill patternType="solid">
          <fgColor rgb="FF002244"/>
          <bgColor rgb="FF002244"/>
        </patternFill>
      </fill>
    </dxf>
    <dxf>
      <font>
        <color rgb="FF00274C"/>
      </font>
      <fill>
        <patternFill patternType="solid">
          <fgColor rgb="FFFFCB05"/>
          <bgColor rgb="FFFFCB05"/>
        </patternFill>
      </fill>
    </dxf>
    <dxf>
      <font>
        <color rgb="FF00274C"/>
      </font>
      <fill>
        <patternFill patternType="solid">
          <fgColor rgb="FFFFCB05"/>
          <bgColor rgb="FFFFCB05"/>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00274C"/>
      </font>
      <fill>
        <patternFill patternType="solid">
          <fgColor rgb="FF046A38"/>
          <bgColor rgb="FFFFCB05"/>
        </patternFill>
      </fill>
    </dxf>
    <dxf>
      <font>
        <color rgb="FF869397"/>
      </font>
      <fill>
        <patternFill patternType="solid">
          <fgColor rgb="FF041E42"/>
          <bgColor rgb="FF041E42"/>
        </patternFill>
      </fill>
    </dxf>
    <dxf>
      <font>
        <color rgb="FF000000"/>
      </font>
      <fill>
        <patternFill patternType="solid">
          <fgColor rgb="FFEA6820"/>
          <bgColor rgb="FFEA6820"/>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000000"/>
      </font>
      <fill>
        <patternFill patternType="solid">
          <fgColor rgb="FFEA6820"/>
          <bgColor rgb="FFEA6820"/>
        </patternFill>
      </fill>
    </dxf>
    <dxf>
      <font>
        <color rgb="FFA6192E"/>
      </font>
      <fill>
        <patternFill patternType="solid">
          <fgColor rgb="FF154734"/>
          <bgColor rgb="FF154734"/>
        </patternFill>
      </fill>
    </dxf>
    <dxf>
      <font>
        <color rgb="FF869397"/>
      </font>
      <fill>
        <patternFill patternType="solid">
          <fgColor rgb="FF041E42"/>
          <bgColor rgb="FF041E42"/>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00274C"/>
      </font>
      <fill>
        <patternFill patternType="solid">
          <fgColor rgb="FFFFCB05"/>
          <bgColor rgb="FFFFCB05"/>
        </patternFill>
      </fill>
    </dxf>
    <dxf>
      <font>
        <color rgb="FF00274C"/>
      </font>
      <fill>
        <patternFill patternType="solid">
          <fgColor rgb="FFFFCB05"/>
          <bgColor rgb="FFFFCB05"/>
        </patternFill>
      </fill>
    </dxf>
    <dxf>
      <font>
        <color rgb="FFF46A1F"/>
      </font>
      <fill>
        <patternFill patternType="solid">
          <fgColor rgb="FF002244"/>
          <bgColor rgb="FF002244"/>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C60C30"/>
      </font>
      <fill>
        <patternFill patternType="solid">
          <fgColor rgb="FFF47A1F"/>
          <bgColor rgb="FFF47A1F"/>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9E7C0C"/>
      </font>
      <fill>
        <patternFill patternType="solid">
          <fgColor rgb="FF241773"/>
          <bgColor rgb="FF241773"/>
        </patternFill>
      </fill>
    </dxf>
    <dxf>
      <font>
        <color rgb="FFA6192E"/>
      </font>
      <fill>
        <patternFill patternType="solid">
          <fgColor rgb="FF154734"/>
          <bgColor rgb="FF154734"/>
        </patternFill>
      </fill>
    </dxf>
    <dxf>
      <font>
        <color rgb="FFB0B7BC"/>
      </font>
      <fill>
        <patternFill patternType="solid">
          <fgColor rgb="FF0076B6"/>
          <bgColor rgb="FF0076B6"/>
        </patternFill>
      </fill>
    </dxf>
    <dxf>
      <font>
        <color rgb="FF869397"/>
      </font>
      <fill>
        <patternFill patternType="solid">
          <fgColor rgb="FF041E42"/>
          <bgColor rgb="FF041E42"/>
        </patternFill>
      </fill>
    </dxf>
    <dxf>
      <font>
        <color rgb="FFF46A1F"/>
      </font>
      <fill>
        <patternFill patternType="solid">
          <fgColor rgb="FF002244"/>
          <bgColor rgb="FF002244"/>
        </patternFill>
      </fill>
    </dxf>
    <dxf>
      <font>
        <color rgb="FF00274C"/>
      </font>
      <fill>
        <patternFill patternType="solid">
          <fgColor rgb="FFFFCB05"/>
          <bgColor rgb="FFFFCB05"/>
        </patternFill>
      </fill>
    </dxf>
    <dxf>
      <font>
        <color rgb="FF00274C"/>
      </font>
      <fill>
        <patternFill patternType="solid">
          <fgColor rgb="FFFFCB05"/>
          <bgColor rgb="FFFFCB05"/>
        </patternFill>
      </fill>
    </dxf>
    <dxf>
      <font>
        <color rgb="FFF46A1F"/>
      </font>
      <fill>
        <patternFill patternType="solid">
          <fgColor rgb="FF002244"/>
          <bgColor rgb="FF002244"/>
        </patternFill>
      </fill>
    </dxf>
    <dxf>
      <font>
        <color rgb="FFA5ACAF"/>
      </font>
      <fill>
        <patternFill patternType="solid">
          <fgColor rgb="FF000000"/>
          <bgColor rgb="FF000000"/>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C60C30"/>
      </font>
      <fill>
        <patternFill patternType="solid">
          <fgColor rgb="FFF47A1F"/>
          <bgColor rgb="FFF47A1F"/>
        </patternFill>
      </fill>
    </dxf>
    <dxf>
      <font>
        <color rgb="FF000000"/>
      </font>
      <fill>
        <patternFill patternType="solid">
          <fgColor rgb="FFEA6820"/>
          <bgColor rgb="FFEA6820"/>
        </patternFill>
      </fill>
    </dxf>
    <dxf>
      <font>
        <color rgb="FFC60C30"/>
      </font>
      <fill>
        <patternFill patternType="solid">
          <fgColor rgb="FFF47A1F"/>
          <bgColor rgb="FFF47A1F"/>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A6192E"/>
      </font>
      <fill>
        <patternFill patternType="solid">
          <fgColor rgb="FF154734"/>
          <bgColor rgb="FF154734"/>
        </patternFill>
      </fill>
    </dxf>
    <dxf>
      <font>
        <color rgb="FF00274C"/>
      </font>
      <fill>
        <patternFill patternType="solid">
          <fgColor rgb="FF046A38"/>
          <bgColor rgb="FFFFCB05"/>
        </patternFill>
      </fill>
    </dxf>
    <dxf>
      <font>
        <color rgb="FFA71930"/>
      </font>
      <fill>
        <patternFill patternType="solid">
          <fgColor rgb="FF000000"/>
          <bgColor rgb="FF000000"/>
        </patternFill>
      </fill>
    </dxf>
    <dxf>
      <font>
        <color rgb="FF000000"/>
      </font>
      <fill>
        <patternFill patternType="solid">
          <fgColor rgb="FFEA6820"/>
          <bgColor rgb="FFEA6820"/>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869397"/>
      </font>
      <fill>
        <patternFill patternType="solid">
          <fgColor rgb="FF041E42"/>
          <bgColor rgb="FF041E42"/>
        </patternFill>
      </fill>
    </dxf>
    <dxf>
      <font>
        <color rgb="FFF46A1F"/>
      </font>
      <fill>
        <patternFill patternType="solid">
          <fgColor rgb="FF002244"/>
          <bgColor rgb="FF002244"/>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C60C30"/>
      </font>
      <fill>
        <patternFill patternType="solid">
          <fgColor rgb="FFF47A1F"/>
          <bgColor rgb="FFF47A1F"/>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A6192E"/>
      </font>
      <fill>
        <patternFill patternType="solid">
          <fgColor rgb="FF154734"/>
          <bgColor rgb="FF154734"/>
        </patternFill>
      </fill>
    </dxf>
    <dxf>
      <font>
        <color rgb="FF869397"/>
      </font>
      <fill>
        <patternFill patternType="solid">
          <fgColor rgb="FF041E42"/>
          <bgColor rgb="FF041E42"/>
        </patternFill>
      </fill>
    </dxf>
    <dxf>
      <font>
        <color rgb="FF00274C"/>
      </font>
      <fill>
        <patternFill patternType="solid">
          <fgColor rgb="FFFFCB05"/>
          <bgColor rgb="FFFFCB05"/>
        </patternFill>
      </fill>
    </dxf>
    <dxf>
      <font>
        <color rgb="FFA71930"/>
      </font>
      <fill>
        <patternFill patternType="solid">
          <fgColor rgb="FF000000"/>
          <bgColor rgb="FF000000"/>
        </patternFill>
      </fill>
    </dxf>
    <dxf>
      <font>
        <color rgb="FFA71930"/>
      </font>
      <fill>
        <patternFill patternType="solid">
          <fgColor rgb="FF000000"/>
          <bgColor rgb="FF000000"/>
        </patternFill>
      </fill>
    </dxf>
    <dxf>
      <font>
        <color rgb="FF00274C"/>
      </font>
      <fill>
        <patternFill patternType="solid">
          <fgColor rgb="FF046A38"/>
          <bgColor rgb="FFFFCB05"/>
        </patternFill>
      </fill>
    </dxf>
    <dxf>
      <font>
        <color rgb="FFA6192E"/>
      </font>
      <fill>
        <patternFill patternType="solid">
          <fgColor rgb="FF154734"/>
          <bgColor rgb="FF154734"/>
        </patternFill>
      </fill>
    </dxf>
    <dxf>
      <font>
        <color rgb="FF869397"/>
      </font>
      <fill>
        <patternFill patternType="solid">
          <fgColor rgb="FF041E42"/>
          <bgColor rgb="FF041E42"/>
        </patternFill>
      </fill>
    </dxf>
    <dxf>
      <font>
        <color rgb="FF000000"/>
      </font>
      <fill>
        <patternFill patternType="solid">
          <fgColor rgb="FFEA6820"/>
          <bgColor rgb="FFEA6820"/>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00274C"/>
      </font>
      <fill>
        <patternFill patternType="solid">
          <fgColor rgb="FFFFCB05"/>
          <bgColor rgb="FFFFCB05"/>
        </patternFill>
      </fill>
    </dxf>
    <dxf>
      <font>
        <color rgb="FF00274C"/>
      </font>
      <fill>
        <patternFill patternType="solid">
          <fgColor rgb="FFFFCB05"/>
          <bgColor rgb="FFFFCB05"/>
        </patternFill>
      </fill>
    </dxf>
    <dxf>
      <font>
        <color rgb="FFF46A1F"/>
      </font>
      <fill>
        <patternFill patternType="solid">
          <fgColor rgb="FF002244"/>
          <bgColor rgb="FF002244"/>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FF8200"/>
      </font>
      <fill>
        <patternFill patternType="solid">
          <fgColor theme="0" tint="-0.34998626667073579"/>
          <bgColor theme="0" tint="-0.34998626667073579"/>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00274C"/>
      </font>
      <fill>
        <patternFill patternType="solid">
          <fgColor rgb="FFFFCB05"/>
          <bgColor rgb="FFFFCB05"/>
        </patternFill>
      </fill>
    </dxf>
    <dxf>
      <font>
        <color rgb="FF00274C"/>
      </font>
      <fill>
        <patternFill patternType="solid">
          <fgColor rgb="FFFFCB05"/>
          <bgColor rgb="FFFFCB05"/>
        </patternFill>
      </fill>
    </dxf>
    <dxf>
      <font>
        <color rgb="FFF46A1F"/>
      </font>
      <fill>
        <patternFill patternType="solid">
          <fgColor rgb="FF002244"/>
          <bgColor rgb="FF002244"/>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C60C30"/>
      </font>
      <fill>
        <patternFill patternType="solid">
          <fgColor rgb="FFF47A1F"/>
          <bgColor rgb="FFF47A1F"/>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A5ACAF"/>
      </font>
      <fill>
        <patternFill patternType="solid">
          <fgColor rgb="FF000000"/>
          <bgColor rgb="FF000000"/>
        </patternFill>
      </fill>
    </dxf>
    <dxf>
      <font>
        <color rgb="FF00274C"/>
      </font>
      <fill>
        <patternFill patternType="solid">
          <fgColor rgb="FFFFCB05"/>
          <bgColor rgb="FFFFCB05"/>
        </patternFill>
      </fill>
    </dxf>
    <dxf>
      <font>
        <color rgb="FF00274C"/>
      </font>
      <fill>
        <patternFill patternType="solid">
          <fgColor rgb="FFFFCB05"/>
          <bgColor rgb="FFFFCB05"/>
        </patternFill>
      </fill>
    </dxf>
    <dxf>
      <font>
        <color rgb="FFF46A1F"/>
      </font>
      <fill>
        <patternFill patternType="solid">
          <fgColor rgb="FF002244"/>
          <bgColor rgb="FF002244"/>
        </patternFill>
      </fill>
    </dxf>
    <dxf>
      <font>
        <color rgb="FFA6192E"/>
      </font>
      <fill>
        <patternFill patternType="solid">
          <fgColor rgb="FF154734"/>
          <bgColor rgb="FF154734"/>
        </patternFill>
      </fill>
    </dxf>
    <dxf>
      <font>
        <color rgb="FF869397"/>
      </font>
      <fill>
        <patternFill patternType="solid">
          <fgColor rgb="FF041E42"/>
          <bgColor rgb="FF041E42"/>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00274C"/>
      </font>
      <fill>
        <patternFill patternType="solid">
          <fgColor rgb="FF046A38"/>
          <bgColor rgb="FFFFCB05"/>
        </patternFill>
      </fill>
    </dxf>
    <dxf>
      <font>
        <color rgb="FFA71930"/>
      </font>
      <fill>
        <patternFill patternType="solid">
          <fgColor rgb="FF000000"/>
          <bgColor rgb="FF000000"/>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71930"/>
      </font>
      <fill>
        <patternFill patternType="solid">
          <fgColor rgb="FF000000"/>
          <bgColor rgb="FF000000"/>
        </patternFill>
      </fill>
    </dxf>
    <dxf>
      <font>
        <color rgb="FF000000"/>
      </font>
      <fill>
        <patternFill patternType="solid">
          <fgColor rgb="FFEA6820"/>
          <bgColor rgb="FFEA6820"/>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A5ACAF"/>
      </font>
      <fill>
        <patternFill patternType="solid">
          <fgColor rgb="FF000000"/>
          <bgColor rgb="FF000000"/>
        </patternFill>
      </fill>
    </dxf>
    <dxf>
      <font>
        <color rgb="FF00274C"/>
      </font>
      <fill>
        <patternFill patternType="solid">
          <fgColor rgb="FFFFCB05"/>
          <bgColor rgb="FFFFCB05"/>
        </patternFill>
      </fill>
    </dxf>
    <dxf>
      <font>
        <color rgb="FF00274C"/>
      </font>
      <fill>
        <patternFill patternType="solid">
          <fgColor rgb="FFFFCB05"/>
          <bgColor rgb="FFFFCB05"/>
        </patternFill>
      </fill>
    </dxf>
    <dxf>
      <font>
        <color rgb="FFF46A1F"/>
      </font>
      <fill>
        <patternFill patternType="solid">
          <fgColor rgb="FF002244"/>
          <bgColor rgb="FF002244"/>
        </patternFill>
      </fill>
    </dxf>
    <dxf>
      <font>
        <color rgb="FFB0B7BC"/>
      </font>
      <fill>
        <patternFill patternType="solid">
          <fgColor rgb="FF0076B6"/>
          <bgColor rgb="FF0076B6"/>
        </patternFill>
      </fill>
    </dxf>
    <dxf>
      <font>
        <color rgb="FFC60C30"/>
      </font>
      <fill>
        <patternFill patternType="solid">
          <fgColor rgb="FFF47A1F"/>
          <bgColor rgb="FFF47A1F"/>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C60C30"/>
      </font>
      <fill>
        <patternFill patternType="solid">
          <fgColor rgb="FFF47A1F"/>
          <bgColor rgb="FFF47A1F"/>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00274C"/>
      </font>
      <fill>
        <patternFill patternType="solid">
          <fgColor rgb="FFFFCB05"/>
          <bgColor rgb="FFFFCB05"/>
        </patternFill>
      </fill>
    </dxf>
    <dxf>
      <font>
        <color rgb="FF00274C"/>
      </font>
      <fill>
        <patternFill patternType="solid">
          <fgColor rgb="FFFFCB05"/>
          <bgColor rgb="FFFFCB05"/>
        </patternFill>
      </fill>
    </dxf>
    <dxf>
      <font>
        <color rgb="FFF46A1F"/>
      </font>
      <fill>
        <patternFill patternType="solid">
          <fgColor rgb="FF002244"/>
          <bgColor rgb="FF002244"/>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A71930"/>
      </font>
      <fill>
        <patternFill patternType="solid">
          <fgColor rgb="FF000000"/>
          <bgColor rgb="FF000000"/>
        </patternFill>
      </fill>
    </dxf>
    <dxf>
      <font>
        <color rgb="FF00274C"/>
      </font>
      <fill>
        <patternFill patternType="solid">
          <fgColor rgb="FFFFCB05"/>
          <bgColor rgb="FFFFCB05"/>
        </patternFill>
      </fill>
    </dxf>
    <dxf>
      <font>
        <color rgb="FFA6192E"/>
      </font>
      <fill>
        <patternFill patternType="solid">
          <fgColor rgb="FF154734"/>
          <bgColor rgb="FF154734"/>
        </patternFill>
      </fill>
    </dxf>
    <dxf>
      <font>
        <color rgb="FF000000"/>
      </font>
      <fill>
        <patternFill patternType="solid">
          <fgColor rgb="FFEA6820"/>
          <bgColor rgb="FFEA6820"/>
        </patternFill>
      </fill>
    </dxf>
    <dxf>
      <font>
        <color rgb="FF9E7C0C"/>
      </font>
      <fill>
        <patternFill patternType="solid">
          <fgColor rgb="FF241773"/>
          <bgColor rgb="FF241773"/>
        </patternFill>
      </fill>
    </dxf>
    <dxf>
      <font>
        <color rgb="FF869397"/>
      </font>
      <fill>
        <patternFill patternType="solid">
          <fgColor rgb="FF041E42"/>
          <bgColor rgb="FF041E42"/>
        </patternFill>
      </fill>
    </dxf>
    <dxf>
      <font>
        <color rgb="FFF46A1F"/>
      </font>
      <fill>
        <patternFill patternType="solid">
          <fgColor rgb="FF002244"/>
          <bgColor rgb="FF002244"/>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F46A1F"/>
      </font>
      <fill>
        <patternFill patternType="solid">
          <fgColor rgb="FF002244"/>
          <bgColor rgb="FF002244"/>
        </patternFill>
      </fill>
    </dxf>
    <dxf>
      <font>
        <color rgb="FFA5ACAF"/>
      </font>
      <fill>
        <patternFill patternType="solid">
          <fgColor rgb="FF000000"/>
          <bgColor rgb="FF000000"/>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00274C"/>
      </font>
      <fill>
        <patternFill patternType="solid">
          <fgColor rgb="FF046A38"/>
          <bgColor rgb="FFFFCB05"/>
        </patternFill>
      </fill>
    </dxf>
    <dxf>
      <font>
        <color rgb="FF869397"/>
      </font>
      <fill>
        <patternFill patternType="solid">
          <fgColor rgb="FF041E42"/>
          <bgColor rgb="FF041E42"/>
        </patternFill>
      </fill>
    </dxf>
    <dxf>
      <font>
        <color rgb="FF000000"/>
      </font>
      <fill>
        <patternFill patternType="solid">
          <fgColor rgb="FFEA6820"/>
          <bgColor rgb="FFEA6820"/>
        </patternFill>
      </fill>
    </dxf>
    <dxf>
      <font>
        <color rgb="FFC60C30"/>
      </font>
      <fill>
        <patternFill patternType="solid">
          <fgColor rgb="FFF47A1F"/>
          <bgColor rgb="FFF47A1F"/>
        </patternFill>
      </fill>
    </dxf>
    <dxf>
      <font>
        <color rgb="FFF46A1F"/>
      </font>
      <fill>
        <patternFill patternType="solid">
          <fgColor rgb="FF002244"/>
          <bgColor rgb="FF002244"/>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A6192E"/>
      </font>
      <fill>
        <patternFill patternType="solid">
          <fgColor rgb="FF154734"/>
          <bgColor rgb="FF154734"/>
        </patternFill>
      </fill>
    </dxf>
    <dxf>
      <font>
        <color rgb="FF00274C"/>
      </font>
      <fill>
        <patternFill patternType="solid">
          <fgColor rgb="FFFFCB05"/>
          <bgColor rgb="FFFFCB05"/>
        </patternFill>
      </fill>
    </dxf>
    <dxf>
      <font>
        <color rgb="FFA71930"/>
      </font>
      <fill>
        <patternFill patternType="solid">
          <fgColor rgb="FF000000"/>
          <bgColor rgb="FF000000"/>
        </patternFill>
      </fill>
    </dxf>
    <dxf>
      <font>
        <color rgb="FF869397"/>
      </font>
      <fill>
        <patternFill patternType="solid">
          <fgColor rgb="FF041E42"/>
          <bgColor rgb="FF041E42"/>
        </patternFill>
      </fill>
    </dxf>
    <dxf>
      <font>
        <color rgb="FF000000"/>
      </font>
      <fill>
        <patternFill patternType="solid">
          <fgColor rgb="FFEA6820"/>
          <bgColor rgb="FFEA6820"/>
        </patternFill>
      </fill>
    </dxf>
    <dxf>
      <font>
        <color rgb="FF9E7C0C"/>
      </font>
      <fill>
        <patternFill patternType="solid">
          <fgColor rgb="FF241773"/>
          <bgColor rgb="FF241773"/>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F46A1F"/>
      </font>
      <fill>
        <patternFill patternType="solid">
          <fgColor rgb="FF002244"/>
          <bgColor rgb="FF002244"/>
        </patternFill>
      </fill>
    </dxf>
    <dxf>
      <font>
        <color rgb="FF00274C"/>
      </font>
      <fill>
        <patternFill patternType="solid">
          <fgColor rgb="FFFFCB05"/>
          <bgColor rgb="FFFFCB05"/>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A71930"/>
      </font>
      <fill>
        <patternFill patternType="solid">
          <fgColor rgb="FF000000"/>
          <bgColor rgb="FF000000"/>
        </patternFill>
      </fill>
    </dxf>
    <dxf>
      <font>
        <color rgb="FF00274C"/>
      </font>
      <fill>
        <patternFill patternType="solid">
          <fgColor rgb="FF046A38"/>
          <bgColor rgb="FFFFCB05"/>
        </patternFill>
      </fill>
    </dxf>
    <dxf>
      <font>
        <color rgb="FFA6192E"/>
      </font>
      <fill>
        <patternFill patternType="solid">
          <fgColor rgb="FF154734"/>
          <bgColor rgb="FF154734"/>
        </patternFill>
      </fill>
    </dxf>
    <dxf>
      <font>
        <color rgb="FF869397"/>
      </font>
      <fill>
        <patternFill patternType="solid">
          <fgColor rgb="FF041E42"/>
          <bgColor rgb="FF041E42"/>
        </patternFill>
      </fill>
    </dxf>
    <dxf>
      <font>
        <color rgb="FF000000"/>
      </font>
      <fill>
        <patternFill patternType="solid">
          <fgColor rgb="FFEA6820"/>
          <bgColor rgb="FFEA6820"/>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00274C"/>
      </font>
      <fill>
        <patternFill patternType="solid">
          <fgColor rgb="FFFFCB05"/>
          <bgColor rgb="FFFFCB05"/>
        </patternFill>
      </fill>
    </dxf>
    <dxf>
      <font>
        <color rgb="FF00274C"/>
      </font>
      <fill>
        <patternFill patternType="solid">
          <fgColor rgb="FFFFCB05"/>
          <bgColor rgb="FFFFCB05"/>
        </patternFill>
      </fill>
    </dxf>
    <dxf>
      <font>
        <color rgb="FFF46A1F"/>
      </font>
      <fill>
        <patternFill patternType="solid">
          <fgColor rgb="FF002244"/>
          <bgColor rgb="FF002244"/>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C60C30"/>
      </font>
      <fill>
        <patternFill patternType="solid">
          <fgColor rgb="FFF47A1F"/>
          <bgColor rgb="FFF47A1F"/>
        </patternFill>
      </fill>
    </dxf>
    <dxf>
      <font>
        <color rgb="FF00274C"/>
      </font>
      <fill>
        <patternFill patternType="solid">
          <fgColor rgb="FF046A38"/>
          <bgColor rgb="FFFFCB05"/>
        </patternFill>
      </fill>
    </dxf>
    <dxf>
      <font>
        <color rgb="FFA71930"/>
      </font>
      <fill>
        <patternFill patternType="solid">
          <fgColor rgb="FF000000"/>
          <bgColor rgb="FF000000"/>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00274C"/>
      </font>
      <fill>
        <patternFill patternType="solid">
          <fgColor rgb="FFFFCB05"/>
          <bgColor rgb="FFFFCB05"/>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000000"/>
      </font>
      <fill>
        <patternFill patternType="solid">
          <fgColor rgb="FFEA6820"/>
          <bgColor rgb="FFEA6820"/>
        </patternFill>
      </fill>
    </dxf>
    <dxf>
      <font>
        <color rgb="FF00274C"/>
      </font>
      <fill>
        <patternFill patternType="solid">
          <fgColor rgb="FFFFCB05"/>
          <bgColor rgb="FFFFCB05"/>
        </patternFill>
      </fill>
    </dxf>
    <dxf>
      <font>
        <color rgb="FFC60C30"/>
      </font>
      <fill>
        <patternFill patternType="solid">
          <fgColor rgb="FFF47A1F"/>
          <bgColor rgb="FFF47A1F"/>
        </patternFill>
      </fill>
    </dxf>
    <dxf>
      <font>
        <color rgb="FFA71930"/>
      </font>
      <fill>
        <patternFill patternType="solid">
          <fgColor rgb="FF000000"/>
          <bgColor rgb="FF000000"/>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F46A1F"/>
      </font>
      <fill>
        <patternFill patternType="solid">
          <fgColor rgb="FF002244"/>
          <bgColor rgb="FF002244"/>
        </patternFill>
      </fill>
    </dxf>
    <dxf>
      <font>
        <color rgb="FF00274C"/>
      </font>
      <fill>
        <patternFill patternType="solid">
          <fgColor rgb="FF046A38"/>
          <bgColor rgb="FFFFCB05"/>
        </patternFill>
      </fill>
    </dxf>
    <dxf>
      <font>
        <color rgb="FFA71930"/>
      </font>
      <fill>
        <patternFill patternType="solid">
          <fgColor rgb="FF000000"/>
          <bgColor rgb="FF000000"/>
        </patternFill>
      </fill>
    </dxf>
    <dxf>
      <font>
        <color rgb="FFA71930"/>
      </font>
      <fill>
        <patternFill patternType="solid">
          <fgColor rgb="FF000000"/>
          <bgColor rgb="FF000000"/>
        </patternFill>
      </fill>
    </dxf>
    <dxf>
      <font>
        <color rgb="FF00274C"/>
      </font>
      <fill>
        <patternFill patternType="solid">
          <fgColor rgb="FF046A38"/>
          <bgColor rgb="FFFFCB05"/>
        </patternFill>
      </fill>
    </dxf>
    <dxf>
      <font>
        <color rgb="FF00274C"/>
      </font>
      <fill>
        <patternFill patternType="solid">
          <fgColor rgb="FF046A38"/>
          <bgColor rgb="FFFFCB05"/>
        </patternFill>
      </fill>
    </dxf>
    <dxf>
      <font>
        <color rgb="FFA71930"/>
      </font>
      <fill>
        <patternFill patternType="solid">
          <fgColor rgb="FF000000"/>
          <bgColor rgb="FF000000"/>
        </patternFill>
      </fill>
    </dxf>
    <dxf>
      <font>
        <color rgb="FFA71930"/>
      </font>
      <fill>
        <patternFill patternType="solid">
          <fgColor rgb="FF000000"/>
          <bgColor rgb="FF000000"/>
        </patternFill>
      </fill>
    </dxf>
    <dxf>
      <font>
        <color rgb="FF00274C"/>
      </font>
      <fill>
        <patternFill patternType="solid">
          <fgColor rgb="FF046A38"/>
          <bgColor rgb="FFFFCB05"/>
        </patternFill>
      </fill>
    </dxf>
    <dxf>
      <font>
        <color rgb="FFC60C30"/>
      </font>
      <fill>
        <patternFill patternType="solid">
          <fgColor rgb="FFF47A1F"/>
          <bgColor rgb="FFF47A1F"/>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B0B7BC"/>
      </font>
      <fill>
        <patternFill patternType="solid">
          <fgColor rgb="FF0076B6"/>
          <bgColor rgb="FF0076B6"/>
        </patternFill>
      </fill>
    </dxf>
    <dxf>
      <font>
        <color rgb="FF00274C"/>
      </font>
      <fill>
        <patternFill patternType="solid">
          <fgColor rgb="FFFFCB05"/>
          <bgColor rgb="FFFFCB05"/>
        </patternFill>
      </fill>
    </dxf>
    <dxf>
      <font>
        <color rgb="FF00274C"/>
      </font>
      <fill>
        <patternFill patternType="solid">
          <fgColor rgb="FFFFCB05"/>
          <bgColor rgb="FFFFCB05"/>
        </patternFill>
      </fill>
    </dxf>
    <dxf>
      <font>
        <color rgb="FFF46A1F"/>
      </font>
      <fill>
        <patternFill patternType="solid">
          <fgColor rgb="FF002244"/>
          <bgColor rgb="FF002244"/>
        </patternFill>
      </fill>
    </dxf>
    <dxf>
      <font>
        <color rgb="FFA5ACAF"/>
      </font>
      <fill>
        <patternFill patternType="solid">
          <fgColor rgb="FF000000"/>
          <bgColor rgb="FF000000"/>
        </patternFill>
      </fill>
    </dxf>
    <dxf>
      <font>
        <color rgb="FF00274C"/>
      </font>
      <fill>
        <patternFill patternType="solid">
          <fgColor rgb="FFFFCB05"/>
          <bgColor rgb="FFFFCB05"/>
        </patternFill>
      </fill>
    </dxf>
    <dxf>
      <font>
        <color rgb="FF00274C"/>
      </font>
      <fill>
        <patternFill patternType="solid">
          <fgColor rgb="FFFFCB05"/>
          <bgColor rgb="FFFFCB05"/>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B0B7BC"/>
      </font>
      <fill>
        <patternFill patternType="solid">
          <fgColor rgb="FF0076B6"/>
          <bgColor rgb="FF0076B6"/>
        </patternFill>
      </fill>
    </dxf>
    <dxf>
      <font>
        <color rgb="FFC60C30"/>
      </font>
      <fill>
        <patternFill patternType="solid">
          <fgColor rgb="FFF47A1F"/>
          <bgColor rgb="FFF47A1F"/>
        </patternFill>
      </fill>
    </dxf>
    <dxf>
      <font>
        <color rgb="FF9E7C0C"/>
      </font>
      <fill>
        <patternFill patternType="solid">
          <fgColor rgb="FF241773"/>
          <bgColor rgb="FF241773"/>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A71930"/>
      </font>
      <fill>
        <patternFill patternType="solid">
          <fgColor rgb="FF000000"/>
          <bgColor rgb="FF000000"/>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C60C30"/>
      </font>
      <fill>
        <patternFill patternType="solid">
          <fgColor rgb="FFF47A1F"/>
          <bgColor rgb="FFF47A1F"/>
        </patternFill>
      </fill>
    </dxf>
    <dxf>
      <font>
        <color rgb="FFF46A1F"/>
      </font>
      <fill>
        <patternFill patternType="solid">
          <fgColor rgb="FF002244"/>
          <bgColor rgb="FF002244"/>
        </patternFill>
      </fill>
    </dxf>
    <dxf>
      <font>
        <color rgb="FF00274C"/>
      </font>
      <fill>
        <patternFill patternType="solid">
          <fgColor rgb="FFFFCB05"/>
          <bgColor rgb="FFFFCB05"/>
        </patternFill>
      </fill>
    </dxf>
    <dxf>
      <font>
        <color rgb="FF00274C"/>
      </font>
      <fill>
        <patternFill patternType="solid">
          <fgColor rgb="FFFFCB05"/>
          <bgColor rgb="FFFFCB05"/>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00274C"/>
      </font>
      <fill>
        <patternFill patternType="solid">
          <fgColor rgb="FF046A38"/>
          <bgColor rgb="FFFFCB05"/>
        </patternFill>
      </fill>
    </dxf>
    <dxf>
      <font>
        <color rgb="FF869397"/>
      </font>
      <fill>
        <patternFill patternType="solid">
          <fgColor rgb="FF041E42"/>
          <bgColor rgb="FF041E42"/>
        </patternFill>
      </fill>
    </dxf>
    <dxf>
      <font>
        <color rgb="FF000000"/>
      </font>
      <fill>
        <patternFill patternType="solid">
          <fgColor rgb="FFEA6820"/>
          <bgColor rgb="FFEA6820"/>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000000"/>
      </font>
      <fill>
        <patternFill patternType="solid">
          <fgColor rgb="FFEA6820"/>
          <bgColor rgb="FFEA6820"/>
        </patternFill>
      </fill>
    </dxf>
    <dxf>
      <font>
        <color rgb="FFA6192E"/>
      </font>
      <fill>
        <patternFill patternType="solid">
          <fgColor rgb="FF154734"/>
          <bgColor rgb="FF154734"/>
        </patternFill>
      </fill>
    </dxf>
    <dxf>
      <font>
        <color rgb="FF869397"/>
      </font>
      <fill>
        <patternFill patternType="solid">
          <fgColor rgb="FF041E42"/>
          <bgColor rgb="FF041E42"/>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00274C"/>
      </font>
      <fill>
        <patternFill patternType="solid">
          <fgColor rgb="FFFFCB05"/>
          <bgColor rgb="FFFFCB05"/>
        </patternFill>
      </fill>
    </dxf>
    <dxf>
      <font>
        <color rgb="FF00274C"/>
      </font>
      <fill>
        <patternFill patternType="solid">
          <fgColor rgb="FFFFCB05"/>
          <bgColor rgb="FFFFCB05"/>
        </patternFill>
      </fill>
    </dxf>
    <dxf>
      <font>
        <color rgb="FFF46A1F"/>
      </font>
      <fill>
        <patternFill patternType="solid">
          <fgColor rgb="FF002244"/>
          <bgColor rgb="FF002244"/>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C60C30"/>
      </font>
      <fill>
        <patternFill patternType="solid">
          <fgColor rgb="FFF47A1F"/>
          <bgColor rgb="FFF47A1F"/>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9E7C0C"/>
      </font>
      <fill>
        <patternFill patternType="solid">
          <fgColor rgb="FF241773"/>
          <bgColor rgb="FF241773"/>
        </patternFill>
      </fill>
    </dxf>
    <dxf>
      <font>
        <color rgb="FFA6192E"/>
      </font>
      <fill>
        <patternFill patternType="solid">
          <fgColor rgb="FF154734"/>
          <bgColor rgb="FF154734"/>
        </patternFill>
      </fill>
    </dxf>
    <dxf>
      <font>
        <color rgb="FFB0B7BC"/>
      </font>
      <fill>
        <patternFill patternType="solid">
          <fgColor rgb="FF0076B6"/>
          <bgColor rgb="FF0076B6"/>
        </patternFill>
      </fill>
    </dxf>
    <dxf>
      <font>
        <color rgb="FF869397"/>
      </font>
      <fill>
        <patternFill patternType="solid">
          <fgColor rgb="FF041E42"/>
          <bgColor rgb="FF041E42"/>
        </patternFill>
      </fill>
    </dxf>
    <dxf>
      <font>
        <color rgb="FFF46A1F"/>
      </font>
      <fill>
        <patternFill patternType="solid">
          <fgColor rgb="FF002244"/>
          <bgColor rgb="FF002244"/>
        </patternFill>
      </fill>
    </dxf>
    <dxf>
      <font>
        <color rgb="FF00274C"/>
      </font>
      <fill>
        <patternFill patternType="solid">
          <fgColor rgb="FFFFCB05"/>
          <bgColor rgb="FFFFCB05"/>
        </patternFill>
      </fill>
    </dxf>
    <dxf>
      <font>
        <color rgb="FF00274C"/>
      </font>
      <fill>
        <patternFill patternType="solid">
          <fgColor rgb="FFFFCB05"/>
          <bgColor rgb="FFFFCB05"/>
        </patternFill>
      </fill>
    </dxf>
    <dxf>
      <font>
        <color rgb="FFF46A1F"/>
      </font>
      <fill>
        <patternFill patternType="solid">
          <fgColor rgb="FF002244"/>
          <bgColor rgb="FF002244"/>
        </patternFill>
      </fill>
    </dxf>
    <dxf>
      <font>
        <color rgb="FFA5ACAF"/>
      </font>
      <fill>
        <patternFill patternType="solid">
          <fgColor rgb="FF000000"/>
          <bgColor rgb="FF000000"/>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C60C30"/>
      </font>
      <fill>
        <patternFill patternType="solid">
          <fgColor rgb="FFF47A1F"/>
          <bgColor rgb="FFF47A1F"/>
        </patternFill>
      </fill>
    </dxf>
    <dxf>
      <font>
        <color rgb="FF000000"/>
      </font>
      <fill>
        <patternFill patternType="solid">
          <fgColor rgb="FFEA6820"/>
          <bgColor rgb="FFEA6820"/>
        </patternFill>
      </fill>
    </dxf>
    <dxf>
      <font>
        <color rgb="FFC60C30"/>
      </font>
      <fill>
        <patternFill patternType="solid">
          <fgColor rgb="FFF47A1F"/>
          <bgColor rgb="FFF47A1F"/>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A6192E"/>
      </font>
      <fill>
        <patternFill patternType="solid">
          <fgColor rgb="FF154734"/>
          <bgColor rgb="FF154734"/>
        </patternFill>
      </fill>
    </dxf>
    <dxf>
      <font>
        <color rgb="FF00274C"/>
      </font>
      <fill>
        <patternFill patternType="solid">
          <fgColor rgb="FF046A38"/>
          <bgColor rgb="FFFFCB05"/>
        </patternFill>
      </fill>
    </dxf>
    <dxf>
      <font>
        <color rgb="FFA71930"/>
      </font>
      <fill>
        <patternFill patternType="solid">
          <fgColor rgb="FF000000"/>
          <bgColor rgb="FF000000"/>
        </patternFill>
      </fill>
    </dxf>
    <dxf>
      <font>
        <color rgb="FF000000"/>
      </font>
      <fill>
        <patternFill patternType="solid">
          <fgColor rgb="FFEA6820"/>
          <bgColor rgb="FFEA6820"/>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869397"/>
      </font>
      <fill>
        <patternFill patternType="solid">
          <fgColor rgb="FF041E42"/>
          <bgColor rgb="FF041E42"/>
        </patternFill>
      </fill>
    </dxf>
    <dxf>
      <font>
        <color rgb="FFF46A1F"/>
      </font>
      <fill>
        <patternFill patternType="solid">
          <fgColor rgb="FF002244"/>
          <bgColor rgb="FF002244"/>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C60C30"/>
      </font>
      <fill>
        <patternFill patternType="solid">
          <fgColor rgb="FFF47A1F"/>
          <bgColor rgb="FFF47A1F"/>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A6192E"/>
      </font>
      <fill>
        <patternFill patternType="solid">
          <fgColor rgb="FF154734"/>
          <bgColor rgb="FF154734"/>
        </patternFill>
      </fill>
    </dxf>
    <dxf>
      <font>
        <color rgb="FF869397"/>
      </font>
      <fill>
        <patternFill patternType="solid">
          <fgColor rgb="FF041E42"/>
          <bgColor rgb="FF041E42"/>
        </patternFill>
      </fill>
    </dxf>
    <dxf>
      <font>
        <color rgb="FF00274C"/>
      </font>
      <fill>
        <patternFill patternType="solid">
          <fgColor rgb="FFFFCB05"/>
          <bgColor rgb="FFFFCB05"/>
        </patternFill>
      </fill>
    </dxf>
    <dxf>
      <font>
        <color rgb="FFA71930"/>
      </font>
      <fill>
        <patternFill patternType="solid">
          <fgColor rgb="FF000000"/>
          <bgColor rgb="FF000000"/>
        </patternFill>
      </fill>
    </dxf>
    <dxf>
      <font>
        <color rgb="FFA71930"/>
      </font>
      <fill>
        <patternFill patternType="solid">
          <fgColor rgb="FF000000"/>
          <bgColor rgb="FF000000"/>
        </patternFill>
      </fill>
    </dxf>
    <dxf>
      <font>
        <color rgb="FF00274C"/>
      </font>
      <fill>
        <patternFill patternType="solid">
          <fgColor rgb="FF046A38"/>
          <bgColor rgb="FFFFCB05"/>
        </patternFill>
      </fill>
    </dxf>
    <dxf>
      <font>
        <color rgb="FFA6192E"/>
      </font>
      <fill>
        <patternFill patternType="solid">
          <fgColor rgb="FF154734"/>
          <bgColor rgb="FF154734"/>
        </patternFill>
      </fill>
    </dxf>
    <dxf>
      <font>
        <color rgb="FF869397"/>
      </font>
      <fill>
        <patternFill patternType="solid">
          <fgColor rgb="FF041E42"/>
          <bgColor rgb="FF041E42"/>
        </patternFill>
      </fill>
    </dxf>
    <dxf>
      <font>
        <color rgb="FF000000"/>
      </font>
      <fill>
        <patternFill patternType="solid">
          <fgColor rgb="FFEA6820"/>
          <bgColor rgb="FFEA6820"/>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A71930"/>
      </font>
      <fill>
        <patternFill patternType="solid">
          <fgColor rgb="FF000000"/>
          <bgColor rgb="FF000000"/>
        </patternFill>
      </fill>
    </dxf>
    <dxf>
      <font>
        <color rgb="FF00274C"/>
      </font>
      <fill>
        <patternFill patternType="solid">
          <fgColor rgb="FF046A38"/>
          <bgColor rgb="FFFFCB05"/>
        </patternFill>
      </fill>
    </dxf>
    <dxf>
      <font>
        <color rgb="FFA6192E"/>
      </font>
      <fill>
        <patternFill patternType="solid">
          <fgColor rgb="FF154734"/>
          <bgColor rgb="FF154734"/>
        </patternFill>
      </fill>
    </dxf>
    <dxf>
      <font>
        <color rgb="FF869397"/>
      </font>
      <fill>
        <patternFill patternType="solid">
          <fgColor rgb="FF041E42"/>
          <bgColor rgb="FF041E42"/>
        </patternFill>
      </fill>
    </dxf>
    <dxf>
      <font>
        <color rgb="FF000000"/>
      </font>
      <fill>
        <patternFill patternType="solid">
          <fgColor rgb="FFEA6820"/>
          <bgColor rgb="FFEA6820"/>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A71930"/>
      </font>
      <fill>
        <patternFill patternType="solid">
          <fgColor rgb="FF000000"/>
          <bgColor rgb="FF000000"/>
        </patternFill>
      </fill>
    </dxf>
    <dxf>
      <font>
        <color rgb="FF00274C"/>
      </font>
      <fill>
        <patternFill patternType="solid">
          <fgColor rgb="FF046A38"/>
          <bgColor rgb="FFFFCB05"/>
        </patternFill>
      </fill>
    </dxf>
    <dxf>
      <font>
        <color rgb="FFA6192E"/>
      </font>
      <fill>
        <patternFill patternType="solid">
          <fgColor rgb="FF154734"/>
          <bgColor rgb="FF154734"/>
        </patternFill>
      </fill>
    </dxf>
    <dxf>
      <font>
        <color rgb="FF869397"/>
      </font>
      <fill>
        <patternFill patternType="solid">
          <fgColor rgb="FF041E42"/>
          <bgColor rgb="FF041E42"/>
        </patternFill>
      </fill>
    </dxf>
    <dxf>
      <font>
        <color rgb="FF000000"/>
      </font>
      <fill>
        <patternFill patternType="solid">
          <fgColor rgb="FFEA6820"/>
          <bgColor rgb="FFEA6820"/>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F46A1F"/>
      </font>
      <fill>
        <patternFill>
          <bgColor rgb="FF002060"/>
        </patternFill>
      </fill>
    </dxf>
    <dxf>
      <font>
        <color rgb="FF996600"/>
      </font>
      <fill>
        <patternFill>
          <bgColor rgb="FF241773"/>
        </patternFill>
      </fill>
    </dxf>
    <dxf>
      <font>
        <color rgb="FFFF0000"/>
      </font>
      <fill>
        <patternFill>
          <bgColor rgb="FF228B22"/>
        </patternFill>
      </fill>
    </dxf>
    <dxf>
      <font>
        <color rgb="FF869397"/>
      </font>
      <fill>
        <patternFill>
          <bgColor rgb="FF041E42"/>
        </patternFill>
      </fill>
    </dxf>
    <dxf>
      <font>
        <color rgb="FFA5ACAF"/>
      </font>
      <fill>
        <patternFill>
          <bgColor theme="1"/>
        </patternFill>
      </fill>
    </dxf>
    <dxf>
      <font>
        <color rgb="FFB0B7BC"/>
      </font>
      <fill>
        <patternFill>
          <bgColor rgb="FF0076B6"/>
        </patternFill>
      </fill>
    </dxf>
    <dxf>
      <font>
        <color rgb="FFA71930"/>
      </font>
      <fill>
        <patternFill>
          <bgColor theme="1"/>
        </patternFill>
      </fill>
    </dxf>
    <dxf>
      <font>
        <color rgb="FFC8102E"/>
      </font>
      <fill>
        <patternFill>
          <bgColor rgb="FFFF8200"/>
        </patternFill>
      </fill>
    </dxf>
    <dxf>
      <font>
        <color rgb="FF00274C"/>
      </font>
      <fill>
        <patternFill>
          <bgColor rgb="FFFFCB05"/>
        </patternFill>
      </fill>
    </dxf>
    <dxf>
      <font>
        <color rgb="FF000000"/>
      </font>
      <fill>
        <patternFill>
          <bgColor rgb="FFEA6820"/>
        </patternFill>
      </fill>
    </dxf>
    <dxf>
      <font>
        <color rgb="FFA71930"/>
      </font>
      <fill>
        <patternFill patternType="solid">
          <fgColor rgb="FF000000"/>
          <bgColor rgb="FF000000"/>
        </patternFill>
      </fill>
    </dxf>
    <dxf>
      <font>
        <color rgb="FF00274C"/>
      </font>
      <fill>
        <patternFill patternType="solid">
          <fgColor rgb="FF046A38"/>
          <bgColor rgb="FFFFCB05"/>
        </patternFill>
      </fill>
    </dxf>
    <dxf>
      <font>
        <color rgb="FFA6192E"/>
      </font>
      <fill>
        <patternFill patternType="solid">
          <fgColor rgb="FF154734"/>
          <bgColor rgb="FF154734"/>
        </patternFill>
      </fill>
    </dxf>
    <dxf>
      <font>
        <color rgb="FF869397"/>
      </font>
      <fill>
        <patternFill patternType="solid">
          <fgColor rgb="FF041E42"/>
          <bgColor rgb="FF041E42"/>
        </patternFill>
      </fill>
    </dxf>
    <dxf>
      <font>
        <color rgb="FF000000"/>
      </font>
      <fill>
        <patternFill patternType="solid">
          <fgColor rgb="FFEA6820"/>
          <bgColor rgb="FFEA6820"/>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A71930"/>
      </font>
      <fill>
        <patternFill patternType="solid">
          <fgColor rgb="FF000000"/>
          <bgColor rgb="FF000000"/>
        </patternFill>
      </fill>
    </dxf>
    <dxf>
      <font>
        <color rgb="FF00274C"/>
      </font>
      <fill>
        <patternFill patternType="solid">
          <fgColor rgb="FF046A38"/>
          <bgColor rgb="FFFFCB05"/>
        </patternFill>
      </fill>
    </dxf>
    <dxf>
      <font>
        <color rgb="FFA6192E"/>
      </font>
      <fill>
        <patternFill patternType="solid">
          <fgColor rgb="FF154734"/>
          <bgColor rgb="FF154734"/>
        </patternFill>
      </fill>
    </dxf>
    <dxf>
      <font>
        <color rgb="FF869397"/>
      </font>
      <fill>
        <patternFill patternType="solid">
          <fgColor rgb="FF041E42"/>
          <bgColor rgb="FF041E42"/>
        </patternFill>
      </fill>
    </dxf>
    <dxf>
      <font>
        <color rgb="FF000000"/>
      </font>
      <fill>
        <patternFill patternType="solid">
          <fgColor rgb="FFEA6820"/>
          <bgColor rgb="FFEA6820"/>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F46A1F"/>
      </font>
      <fill>
        <patternFill>
          <bgColor rgb="FF002060"/>
        </patternFill>
      </fill>
    </dxf>
    <dxf>
      <font>
        <color rgb="FF996600"/>
      </font>
      <fill>
        <patternFill>
          <bgColor rgb="FF241773"/>
        </patternFill>
      </fill>
    </dxf>
    <dxf>
      <font>
        <color rgb="FFFF0000"/>
      </font>
      <fill>
        <patternFill>
          <bgColor rgb="FF228B22"/>
        </patternFill>
      </fill>
    </dxf>
    <dxf>
      <font>
        <color rgb="FF869397"/>
      </font>
      <fill>
        <patternFill>
          <bgColor rgb="FF041E42"/>
        </patternFill>
      </fill>
    </dxf>
    <dxf>
      <font>
        <color rgb="FFA5ACAF"/>
      </font>
      <fill>
        <patternFill>
          <bgColor theme="1"/>
        </patternFill>
      </fill>
    </dxf>
    <dxf>
      <font>
        <color rgb="FFB0B7BC"/>
      </font>
      <fill>
        <patternFill>
          <bgColor rgb="FF0076B6"/>
        </patternFill>
      </fill>
    </dxf>
    <dxf>
      <font>
        <color rgb="FFA71930"/>
      </font>
      <fill>
        <patternFill>
          <bgColor theme="1"/>
        </patternFill>
      </fill>
    </dxf>
    <dxf>
      <font>
        <color rgb="FFC8102E"/>
      </font>
      <fill>
        <patternFill>
          <bgColor rgb="FFFF8200"/>
        </patternFill>
      </fill>
    </dxf>
    <dxf>
      <font>
        <color rgb="FF00274C"/>
      </font>
      <fill>
        <patternFill>
          <bgColor rgb="FFFFCB05"/>
        </patternFill>
      </fill>
    </dxf>
    <dxf>
      <font>
        <color rgb="FF000000"/>
      </font>
      <fill>
        <patternFill>
          <bgColor rgb="FFEA6820"/>
        </patternFill>
      </fill>
    </dxf>
    <dxf>
      <font>
        <b/>
        <i val="0"/>
        <color rgb="FFF46A1F"/>
      </font>
      <fill>
        <patternFill>
          <bgColor rgb="FF002244"/>
        </patternFill>
      </fill>
    </dxf>
    <dxf>
      <font>
        <b/>
        <i val="0"/>
        <color rgb="FFA5ACAF"/>
      </font>
      <fill>
        <patternFill>
          <bgColor theme="1"/>
        </patternFill>
      </fill>
    </dxf>
    <dxf>
      <font>
        <b/>
        <i val="0"/>
        <color rgb="FFB0B7BC"/>
      </font>
      <fill>
        <patternFill>
          <bgColor rgb="FF0076B6"/>
        </patternFill>
      </fill>
    </dxf>
    <dxf>
      <font>
        <b/>
        <i val="0"/>
        <color rgb="FFC8102E"/>
      </font>
      <fill>
        <patternFill>
          <bgColor rgb="FFFF8200"/>
        </patternFill>
      </fill>
    </dxf>
    <dxf>
      <font>
        <b/>
        <i val="0"/>
        <color rgb="FF9E7C0C"/>
      </font>
      <fill>
        <patternFill>
          <bgColor rgb="FF241773"/>
        </patternFill>
      </fill>
    </dxf>
    <dxf>
      <font>
        <b/>
        <i val="0"/>
        <color rgb="FF000000"/>
      </font>
      <fill>
        <patternFill>
          <bgColor rgb="FFEA6820"/>
        </patternFill>
      </fill>
    </dxf>
    <dxf>
      <font>
        <b/>
        <i val="0"/>
        <color rgb="FF869397"/>
      </font>
      <fill>
        <patternFill>
          <bgColor rgb="FF041E42"/>
        </patternFill>
      </fill>
    </dxf>
    <dxf>
      <font>
        <b/>
        <i val="0"/>
        <color rgb="FFFF0000"/>
      </font>
      <fill>
        <patternFill>
          <bgColor rgb="FF228B22"/>
        </patternFill>
      </fill>
    </dxf>
    <dxf>
      <font>
        <b/>
        <i val="0"/>
        <color rgb="FF00274C"/>
      </font>
      <fill>
        <patternFill>
          <bgColor rgb="FFFFCB05"/>
        </patternFill>
      </fill>
    </dxf>
    <dxf>
      <font>
        <b/>
        <i val="0"/>
        <color rgb="FFA71930"/>
      </font>
      <fill>
        <patternFill>
          <bgColor theme="1"/>
        </patternFill>
      </fill>
    </dxf>
    <dxf>
      <font>
        <color rgb="FFA71930"/>
      </font>
      <fill>
        <patternFill patternType="solid">
          <fgColor rgb="FF000000"/>
          <bgColor rgb="FF000000"/>
        </patternFill>
      </fill>
    </dxf>
    <dxf>
      <font>
        <color rgb="FF00274C"/>
      </font>
      <fill>
        <patternFill patternType="solid">
          <fgColor rgb="FF046A38"/>
          <bgColor rgb="FFFFCB05"/>
        </patternFill>
      </fill>
    </dxf>
    <dxf>
      <font>
        <color rgb="FFA6192E"/>
      </font>
      <fill>
        <patternFill patternType="solid">
          <fgColor rgb="FF154734"/>
          <bgColor rgb="FF154734"/>
        </patternFill>
      </fill>
    </dxf>
    <dxf>
      <font>
        <color rgb="FF869397"/>
      </font>
      <fill>
        <patternFill patternType="solid">
          <fgColor rgb="FF041E42"/>
          <bgColor rgb="FF041E42"/>
        </patternFill>
      </fill>
    </dxf>
    <dxf>
      <font>
        <color rgb="FF000000"/>
      </font>
      <fill>
        <patternFill patternType="solid">
          <fgColor rgb="FFEA6820"/>
          <bgColor rgb="FFEA6820"/>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A71930"/>
      </font>
      <fill>
        <patternFill patternType="solid">
          <fgColor rgb="FF000000"/>
          <bgColor rgb="FF000000"/>
        </patternFill>
      </fill>
    </dxf>
    <dxf>
      <font>
        <color rgb="FF00274C"/>
      </font>
      <fill>
        <patternFill patternType="solid">
          <fgColor rgb="FFFFCB05"/>
          <bgColor rgb="FFFFCB05"/>
        </patternFill>
      </fill>
    </dxf>
    <dxf>
      <font>
        <color rgb="FFA6192E"/>
      </font>
      <fill>
        <patternFill patternType="solid">
          <fgColor rgb="FF154734"/>
          <bgColor rgb="FF154734"/>
        </patternFill>
      </fill>
    </dxf>
    <dxf>
      <font>
        <color rgb="FF869397"/>
      </font>
      <fill>
        <patternFill patternType="solid">
          <fgColor rgb="FF041E42"/>
          <bgColor rgb="FF041E42"/>
        </patternFill>
      </fill>
    </dxf>
    <dxf>
      <font>
        <color rgb="FF000000"/>
      </font>
      <fill>
        <patternFill patternType="solid">
          <fgColor rgb="FFEA6820"/>
          <bgColor rgb="FFEA6820"/>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A71930"/>
      </font>
      <fill>
        <patternFill patternType="solid">
          <fgColor rgb="FF000000"/>
          <bgColor rgb="FF000000"/>
        </patternFill>
      </fill>
    </dxf>
    <dxf>
      <font>
        <color rgb="FF00274C"/>
      </font>
      <fill>
        <patternFill patternType="solid">
          <fgColor rgb="FF046A38"/>
          <bgColor rgb="FFFFCB05"/>
        </patternFill>
      </fill>
    </dxf>
    <dxf>
      <font>
        <color rgb="FFA6192E"/>
      </font>
      <fill>
        <patternFill patternType="solid">
          <fgColor rgb="FF154734"/>
          <bgColor rgb="FF154734"/>
        </patternFill>
      </fill>
    </dxf>
    <dxf>
      <font>
        <color rgb="FF869397"/>
      </font>
      <fill>
        <patternFill patternType="solid">
          <fgColor rgb="FF041E42"/>
          <bgColor rgb="FF041E42"/>
        </patternFill>
      </fill>
    </dxf>
    <dxf>
      <font>
        <color rgb="FF000000"/>
      </font>
      <fill>
        <patternFill patternType="solid">
          <fgColor rgb="FFEA6820"/>
          <bgColor rgb="FFEA6820"/>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00274C"/>
      </font>
      <fill>
        <patternFill patternType="solid">
          <fgColor rgb="FF046A38"/>
          <bgColor rgb="FFFFCB05"/>
        </patternFill>
      </fill>
    </dxf>
    <dxf>
      <font>
        <color rgb="FFF46A1F"/>
      </font>
      <fill>
        <patternFill patternType="solid">
          <fgColor rgb="FF002244"/>
          <bgColor rgb="FF002244"/>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C60C30"/>
      </font>
      <fill>
        <patternFill patternType="solid">
          <fgColor rgb="FFF47A1F"/>
          <bgColor rgb="FFF47A1F"/>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A71930"/>
      </font>
      <fill>
        <patternFill patternType="solid">
          <fgColor rgb="FF000000"/>
          <bgColor rgb="FF000000"/>
        </patternFill>
      </fill>
    </dxf>
    <dxf>
      <font>
        <color rgb="FF00274C"/>
      </font>
      <fill>
        <patternFill patternType="solid">
          <fgColor rgb="FF046A38"/>
          <bgColor rgb="FFFFCB05"/>
        </patternFill>
      </fill>
    </dxf>
    <dxf>
      <font>
        <color rgb="FFA6192E"/>
      </font>
      <fill>
        <patternFill patternType="solid">
          <fgColor rgb="FF154734"/>
          <bgColor rgb="FF154734"/>
        </patternFill>
      </fill>
    </dxf>
    <dxf>
      <font>
        <color rgb="FF869397"/>
      </font>
      <fill>
        <patternFill patternType="solid">
          <fgColor rgb="FF041E42"/>
          <bgColor rgb="FF041E42"/>
        </patternFill>
      </fill>
    </dxf>
    <dxf>
      <font>
        <color rgb="FF000000"/>
      </font>
      <fill>
        <patternFill patternType="solid">
          <fgColor rgb="FFEA6820"/>
          <bgColor rgb="FFEA6820"/>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FF0000"/>
      </font>
      <fill>
        <patternFill patternType="solid">
          <bgColor theme="1"/>
        </patternFill>
      </fill>
    </dxf>
    <dxf>
      <font>
        <color rgb="FF00274C"/>
      </font>
      <fill>
        <patternFill patternType="solid">
          <fgColor rgb="FF9801E6"/>
          <bgColor rgb="FFFFCB05"/>
        </patternFill>
      </fill>
    </dxf>
    <dxf>
      <font>
        <color rgb="FF8B0000"/>
      </font>
      <fill>
        <patternFill patternType="solid">
          <fgColor rgb="FF228B22"/>
          <bgColor rgb="FF228B22"/>
        </patternFill>
      </fill>
    </dxf>
    <dxf>
      <font>
        <color rgb="FF869397"/>
      </font>
      <fill>
        <patternFill patternType="solid">
          <fgColor rgb="FF041E42"/>
          <bgColor rgb="FF041E42"/>
        </patternFill>
      </fill>
    </dxf>
    <dxf>
      <font>
        <color rgb="FF000000"/>
      </font>
      <fill>
        <patternFill patternType="solid">
          <fgColor rgb="FFFFA500"/>
          <bgColor rgb="FFFFA500"/>
        </patternFill>
      </fill>
    </dxf>
    <dxf>
      <font>
        <color rgb="FF808080"/>
      </font>
      <fill>
        <patternFill patternType="solid">
          <fgColor rgb="FFFFA500"/>
          <bgColor rgb="FFFFA500"/>
        </patternFill>
      </fill>
    </dxf>
    <dxf>
      <font>
        <color rgb="FFA5ACAF"/>
      </font>
      <fill>
        <patternFill patternType="solid">
          <fgColor rgb="FF8252CD"/>
          <bgColor theme="1"/>
        </patternFill>
      </fill>
    </dxf>
    <dxf>
      <font>
        <color rgb="FFFFA500"/>
      </font>
      <fill>
        <patternFill patternType="solid">
          <fgColor rgb="FF00008B"/>
          <bgColor rgb="FF00008B"/>
        </patternFill>
      </fill>
    </dxf>
    <dxf>
      <font>
        <color rgb="FF9E7C0C"/>
      </font>
      <fill>
        <patternFill patternType="solid">
          <fgColor rgb="FF00008B"/>
          <bgColor rgb="FF241773"/>
        </patternFill>
      </fill>
    </dxf>
    <dxf>
      <font>
        <color rgb="FFF46A1F"/>
      </font>
      <fill>
        <patternFill patternType="solid">
          <fgColor rgb="FF002244"/>
          <bgColor rgb="FF002244"/>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C60C30"/>
      </font>
      <fill>
        <patternFill patternType="solid">
          <fgColor rgb="FFF47A1F"/>
          <bgColor rgb="FFF47A1F"/>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00274C"/>
      </font>
      <fill>
        <patternFill patternType="solid">
          <fgColor rgb="FF046A38"/>
          <bgColor rgb="FFFFCB05"/>
        </patternFill>
      </fill>
    </dxf>
    <dxf>
      <font>
        <color rgb="FFA71930"/>
      </font>
      <fill>
        <patternFill patternType="solid">
          <fgColor rgb="FF000000"/>
          <bgColor rgb="FF000000"/>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C60C30"/>
      </font>
      <fill>
        <patternFill patternType="solid">
          <fgColor rgb="FFF47A1F"/>
          <bgColor rgb="FFF47A1F"/>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000000"/>
      </font>
      <fill>
        <patternFill patternType="solid">
          <fgColor rgb="FF046A38"/>
          <bgColor rgb="FF046A38"/>
        </patternFill>
      </fill>
    </dxf>
    <dxf>
      <font>
        <color rgb="FFA71930"/>
      </font>
      <fill>
        <patternFill patternType="solid">
          <fgColor rgb="FF000000"/>
          <bgColor rgb="FF000000"/>
        </patternFill>
      </fill>
    </dxf>
    <dxf>
      <font>
        <color rgb="FFF46A1F"/>
      </font>
      <fill>
        <patternFill patternType="solid">
          <fgColor rgb="FF002244"/>
          <bgColor rgb="FF002244"/>
        </patternFill>
      </fill>
    </dxf>
    <dxf>
      <font>
        <color rgb="FFF46A1F"/>
      </font>
      <fill>
        <patternFill patternType="solid">
          <fgColor rgb="FF002244"/>
          <bgColor rgb="FF002244"/>
        </patternFill>
      </fill>
    </dxf>
    <dxf>
      <font>
        <color rgb="FFA71930"/>
      </font>
      <fill>
        <patternFill patternType="solid">
          <fgColor rgb="FF000000"/>
          <bgColor rgb="FF000000"/>
        </patternFill>
      </fill>
    </dxf>
    <dxf>
      <font>
        <color rgb="FF000000"/>
      </font>
      <fill>
        <patternFill patternType="solid">
          <fgColor rgb="FF046A38"/>
          <bgColor rgb="FF046A38"/>
        </patternFill>
      </fill>
    </dxf>
    <dxf>
      <font>
        <color rgb="FFA6192E"/>
      </font>
      <fill>
        <patternFill patternType="solid">
          <fgColor rgb="FF154734"/>
          <bgColor rgb="FF154734"/>
        </patternFill>
      </fill>
    </dxf>
    <dxf>
      <font>
        <color rgb="FF869397"/>
      </font>
      <fill>
        <patternFill patternType="solid">
          <fgColor rgb="FF041E42"/>
          <bgColor rgb="FF041E42"/>
        </patternFill>
      </fill>
    </dxf>
    <dxf>
      <font>
        <color rgb="FF000000"/>
      </font>
      <fill>
        <patternFill patternType="solid">
          <fgColor rgb="FFEA6820"/>
          <bgColor rgb="FFEA6820"/>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A71930"/>
      </font>
      <fill>
        <patternFill patternType="solid">
          <fgColor rgb="FF000000"/>
          <bgColor rgb="FF000000"/>
        </patternFill>
      </fill>
    </dxf>
    <dxf>
      <font>
        <color rgb="FF000000"/>
      </font>
      <fill>
        <patternFill patternType="solid">
          <fgColor rgb="FF046A38"/>
          <bgColor rgb="FF046A38"/>
        </patternFill>
      </fill>
    </dxf>
    <dxf>
      <font>
        <color rgb="FFA6192E"/>
      </font>
      <fill>
        <patternFill patternType="solid">
          <fgColor rgb="FF154734"/>
          <bgColor rgb="FF154734"/>
        </patternFill>
      </fill>
    </dxf>
    <dxf>
      <font>
        <color rgb="FF869397"/>
      </font>
      <fill>
        <patternFill patternType="solid">
          <fgColor rgb="FF041E42"/>
          <bgColor rgb="FF041E42"/>
        </patternFill>
      </fill>
    </dxf>
    <dxf>
      <font>
        <color rgb="FF000000"/>
      </font>
      <fill>
        <patternFill patternType="solid">
          <fgColor rgb="FFEA6820"/>
          <bgColor rgb="FFEA6820"/>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5ACAF"/>
      </font>
      <fill>
        <patternFill patternType="solid">
          <fgColor rgb="FF000000"/>
          <bgColor rgb="FF000000"/>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C60C30"/>
      </font>
      <fill>
        <patternFill patternType="solid">
          <fgColor rgb="FFF47A1F"/>
          <bgColor rgb="FFF47A1F"/>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000000"/>
      </font>
      <fill>
        <patternFill patternType="solid">
          <fgColor rgb="FF046A38"/>
          <bgColor rgb="FF046A38"/>
        </patternFill>
      </fill>
    </dxf>
    <dxf>
      <font>
        <color rgb="FFF46A1F"/>
      </font>
      <fill>
        <patternFill patternType="solid">
          <fgColor rgb="FF002244"/>
          <bgColor rgb="FF002244"/>
        </patternFill>
      </fill>
    </dxf>
    <dxf>
      <font>
        <color rgb="FFA71930"/>
      </font>
      <fill>
        <patternFill patternType="solid">
          <fgColor rgb="FF000000"/>
          <bgColor rgb="FF000000"/>
        </patternFill>
      </fill>
    </dxf>
  </dxfs>
  <tableStyles count="0" defaultTableStyle="TableStyleMedium9" defaultPivotStyle="PivotStyleLight16"/>
  <colors>
    <mruColors>
      <color rgb="FFC00000"/>
      <color rgb="FF9E7C0C"/>
      <color rgb="FFFF8200"/>
      <color rgb="FF006600"/>
      <color rgb="FF002244"/>
      <color rgb="FF1B6F1B"/>
      <color rgb="FFEA6820"/>
      <color rgb="FF041E42"/>
      <color rgb="FF241773"/>
      <color rgb="FF0076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8" Type="http://schemas.openxmlformats.org/officeDocument/2006/relationships/image" Target="../media/image19.png"/><Relationship Id="rId3" Type="http://schemas.openxmlformats.org/officeDocument/2006/relationships/image" Target="../media/image14.png"/><Relationship Id="rId7" Type="http://schemas.openxmlformats.org/officeDocument/2006/relationships/image" Target="../media/image18.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5" Type="http://schemas.openxmlformats.org/officeDocument/2006/relationships/image" Target="../media/image16.png"/><Relationship Id="rId10" Type="http://schemas.openxmlformats.org/officeDocument/2006/relationships/image" Target="../media/image21.png"/><Relationship Id="rId4" Type="http://schemas.openxmlformats.org/officeDocument/2006/relationships/image" Target="../media/image15.png"/><Relationship Id="rId9" Type="http://schemas.openxmlformats.org/officeDocument/2006/relationships/image" Target="../media/image20.png"/></Relationships>
</file>

<file path=xl/drawings/_rels/drawing3.xml.rels><?xml version="1.0" encoding="UTF-8" standalone="yes"?>
<Relationships xmlns="http://schemas.openxmlformats.org/package/2006/relationships"><Relationship Id="rId1" Type="http://schemas.openxmlformats.org/officeDocument/2006/relationships/image" Target="../media/image22.png"/></Relationships>
</file>

<file path=xl/drawings/_rels/drawing5.xml.rels><?xml version="1.0" encoding="UTF-8" standalone="yes"?>
<Relationships xmlns="http://schemas.openxmlformats.org/package/2006/relationships"><Relationship Id="rId8" Type="http://schemas.openxmlformats.org/officeDocument/2006/relationships/image" Target="../media/image30.png"/><Relationship Id="rId3" Type="http://schemas.openxmlformats.org/officeDocument/2006/relationships/image" Target="../media/image25.png"/><Relationship Id="rId7" Type="http://schemas.openxmlformats.org/officeDocument/2006/relationships/image" Target="../media/image29.png"/><Relationship Id="rId2" Type="http://schemas.openxmlformats.org/officeDocument/2006/relationships/image" Target="../media/image24.png"/><Relationship Id="rId1" Type="http://schemas.openxmlformats.org/officeDocument/2006/relationships/image" Target="../media/image23.png"/><Relationship Id="rId6" Type="http://schemas.openxmlformats.org/officeDocument/2006/relationships/image" Target="../media/image28.png"/><Relationship Id="rId5" Type="http://schemas.openxmlformats.org/officeDocument/2006/relationships/image" Target="../media/image27.png"/><Relationship Id="rId10" Type="http://schemas.openxmlformats.org/officeDocument/2006/relationships/image" Target="../media/image32.png"/><Relationship Id="rId4" Type="http://schemas.openxmlformats.org/officeDocument/2006/relationships/image" Target="../media/image26.png"/><Relationship Id="rId9" Type="http://schemas.openxmlformats.org/officeDocument/2006/relationships/image" Target="../media/image31.png"/></Relationships>
</file>

<file path=xl/drawings/_rels/drawing6.xml.rels><?xml version="1.0" encoding="UTF-8" standalone="yes"?>
<Relationships xmlns="http://schemas.openxmlformats.org/package/2006/relationships"><Relationship Id="rId8" Type="http://schemas.openxmlformats.org/officeDocument/2006/relationships/image" Target="../media/image39.png"/><Relationship Id="rId3" Type="http://schemas.openxmlformats.org/officeDocument/2006/relationships/image" Target="../media/image34.png"/><Relationship Id="rId7" Type="http://schemas.openxmlformats.org/officeDocument/2006/relationships/image" Target="../media/image38.png"/><Relationship Id="rId2" Type="http://schemas.openxmlformats.org/officeDocument/2006/relationships/image" Target="../media/image33.png"/><Relationship Id="rId1" Type="http://schemas.openxmlformats.org/officeDocument/2006/relationships/image" Target="../media/image23.png"/><Relationship Id="rId6" Type="http://schemas.openxmlformats.org/officeDocument/2006/relationships/image" Target="../media/image37.png"/><Relationship Id="rId5" Type="http://schemas.openxmlformats.org/officeDocument/2006/relationships/image" Target="../media/image36.jpeg"/><Relationship Id="rId10" Type="http://schemas.openxmlformats.org/officeDocument/2006/relationships/image" Target="../media/image41.png"/><Relationship Id="rId4" Type="http://schemas.openxmlformats.org/officeDocument/2006/relationships/image" Target="../media/image35.png"/><Relationship Id="rId9" Type="http://schemas.openxmlformats.org/officeDocument/2006/relationships/image" Target="../media/image40.jpeg"/></Relationships>
</file>

<file path=xl/drawings/drawing1.xml><?xml version="1.0" encoding="utf-8"?>
<xdr:wsDr xmlns:xdr="http://schemas.openxmlformats.org/drawingml/2006/spreadsheetDrawing" xmlns:a="http://schemas.openxmlformats.org/drawingml/2006/main">
  <xdr:twoCellAnchor editAs="oneCell">
    <xdr:from>
      <xdr:col>0</xdr:col>
      <xdr:colOff>136072</xdr:colOff>
      <xdr:row>19</xdr:row>
      <xdr:rowOff>68036</xdr:rowOff>
    </xdr:from>
    <xdr:to>
      <xdr:col>2</xdr:col>
      <xdr:colOff>71665</xdr:colOff>
      <xdr:row>19</xdr:row>
      <xdr:rowOff>988786</xdr:rowOff>
    </xdr:to>
    <xdr:pic>
      <xdr:nvPicPr>
        <xdr:cNvPr id="21" name="Picture 20">
          <a:extLst>
            <a:ext uri="{FF2B5EF4-FFF2-40B4-BE49-F238E27FC236}">
              <a16:creationId xmlns:a16="http://schemas.microsoft.com/office/drawing/2014/main" id="{8AB0E24E-0FC6-3616-E965-DD152CB291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072" y="9783536"/>
          <a:ext cx="1371600" cy="914400"/>
        </a:xfrm>
        <a:prstGeom prst="rect">
          <a:avLst/>
        </a:prstGeom>
      </xdr:spPr>
    </xdr:pic>
    <xdr:clientData/>
  </xdr:twoCellAnchor>
  <xdr:twoCellAnchor editAs="oneCell">
    <xdr:from>
      <xdr:col>0</xdr:col>
      <xdr:colOff>122465</xdr:colOff>
      <xdr:row>24</xdr:row>
      <xdr:rowOff>81643</xdr:rowOff>
    </xdr:from>
    <xdr:to>
      <xdr:col>2</xdr:col>
      <xdr:colOff>54883</xdr:colOff>
      <xdr:row>24</xdr:row>
      <xdr:rowOff>1005568</xdr:rowOff>
    </xdr:to>
    <xdr:pic>
      <xdr:nvPicPr>
        <xdr:cNvPr id="23" name="Picture 22">
          <a:extLst>
            <a:ext uri="{FF2B5EF4-FFF2-40B4-BE49-F238E27FC236}">
              <a16:creationId xmlns:a16="http://schemas.microsoft.com/office/drawing/2014/main" id="{415BBD9C-213C-414D-A7C7-3821A36A512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2465" y="10736036"/>
          <a:ext cx="1371600" cy="914400"/>
        </a:xfrm>
        <a:prstGeom prst="rect">
          <a:avLst/>
        </a:prstGeom>
      </xdr:spPr>
    </xdr:pic>
    <xdr:clientData/>
  </xdr:twoCellAnchor>
  <xdr:twoCellAnchor editAs="oneCell">
    <xdr:from>
      <xdr:col>1</xdr:col>
      <xdr:colOff>136071</xdr:colOff>
      <xdr:row>26</xdr:row>
      <xdr:rowOff>54429</xdr:rowOff>
    </xdr:from>
    <xdr:to>
      <xdr:col>1</xdr:col>
      <xdr:colOff>1050471</xdr:colOff>
      <xdr:row>26</xdr:row>
      <xdr:rowOff>968829</xdr:rowOff>
    </xdr:to>
    <xdr:pic>
      <xdr:nvPicPr>
        <xdr:cNvPr id="25" name="Picture 24">
          <a:extLst>
            <a:ext uri="{FF2B5EF4-FFF2-40B4-BE49-F238E27FC236}">
              <a16:creationId xmlns:a16="http://schemas.microsoft.com/office/drawing/2014/main" id="{948E87B5-1A68-4C89-9FB9-737D15870B3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81000" y="11729358"/>
          <a:ext cx="914400" cy="914400"/>
        </a:xfrm>
        <a:prstGeom prst="rect">
          <a:avLst/>
        </a:prstGeom>
      </xdr:spPr>
    </xdr:pic>
    <xdr:clientData/>
  </xdr:twoCellAnchor>
  <xdr:twoCellAnchor editAs="oneCell">
    <xdr:from>
      <xdr:col>0</xdr:col>
      <xdr:colOff>136071</xdr:colOff>
      <xdr:row>28</xdr:row>
      <xdr:rowOff>108857</xdr:rowOff>
    </xdr:from>
    <xdr:to>
      <xdr:col>2</xdr:col>
      <xdr:colOff>71664</xdr:colOff>
      <xdr:row>29</xdr:row>
      <xdr:rowOff>2720</xdr:rowOff>
    </xdr:to>
    <xdr:pic>
      <xdr:nvPicPr>
        <xdr:cNvPr id="26" name="Picture 25">
          <a:extLst>
            <a:ext uri="{FF2B5EF4-FFF2-40B4-BE49-F238E27FC236}">
              <a16:creationId xmlns:a16="http://schemas.microsoft.com/office/drawing/2014/main" id="{8A64A073-B6C6-48C3-89C8-8856DA3EA88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6071" y="12804321"/>
          <a:ext cx="1371600" cy="914400"/>
        </a:xfrm>
        <a:prstGeom prst="rect">
          <a:avLst/>
        </a:prstGeom>
      </xdr:spPr>
    </xdr:pic>
    <xdr:clientData/>
  </xdr:twoCellAnchor>
  <xdr:twoCellAnchor editAs="oneCell">
    <xdr:from>
      <xdr:col>0</xdr:col>
      <xdr:colOff>204107</xdr:colOff>
      <xdr:row>29</xdr:row>
      <xdr:rowOff>952500</xdr:rowOff>
    </xdr:from>
    <xdr:to>
      <xdr:col>2</xdr:col>
      <xdr:colOff>54429</xdr:colOff>
      <xdr:row>32</xdr:row>
      <xdr:rowOff>33564</xdr:rowOff>
    </xdr:to>
    <xdr:pic>
      <xdr:nvPicPr>
        <xdr:cNvPr id="27" name="Picture 26">
          <a:extLst>
            <a:ext uri="{FF2B5EF4-FFF2-40B4-BE49-F238E27FC236}">
              <a16:creationId xmlns:a16="http://schemas.microsoft.com/office/drawing/2014/main" id="{94A0291C-DB10-4C85-9683-B4D74FDD238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04107" y="24220714"/>
          <a:ext cx="1292679" cy="1143000"/>
        </a:xfrm>
        <a:prstGeom prst="rect">
          <a:avLst/>
        </a:prstGeom>
      </xdr:spPr>
    </xdr:pic>
    <xdr:clientData/>
  </xdr:twoCellAnchor>
  <xdr:twoCellAnchor editAs="oneCell">
    <xdr:from>
      <xdr:col>0</xdr:col>
      <xdr:colOff>190500</xdr:colOff>
      <xdr:row>32</xdr:row>
      <xdr:rowOff>13607</xdr:rowOff>
    </xdr:from>
    <xdr:to>
      <xdr:col>2</xdr:col>
      <xdr:colOff>54428</xdr:colOff>
      <xdr:row>34</xdr:row>
      <xdr:rowOff>111126</xdr:rowOff>
    </xdr:to>
    <xdr:pic>
      <xdr:nvPicPr>
        <xdr:cNvPr id="28" name="Picture 27">
          <a:extLst>
            <a:ext uri="{FF2B5EF4-FFF2-40B4-BE49-F238E27FC236}">
              <a16:creationId xmlns:a16="http://schemas.microsoft.com/office/drawing/2014/main" id="{00D1C55F-526E-43C5-8500-F35B6611025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90500" y="14750143"/>
          <a:ext cx="1306285" cy="1206954"/>
        </a:xfrm>
        <a:prstGeom prst="rect">
          <a:avLst/>
        </a:prstGeom>
      </xdr:spPr>
    </xdr:pic>
    <xdr:clientData/>
  </xdr:twoCellAnchor>
  <xdr:twoCellAnchor editAs="oneCell">
    <xdr:from>
      <xdr:col>1</xdr:col>
      <xdr:colOff>136071</xdr:colOff>
      <xdr:row>34</xdr:row>
      <xdr:rowOff>54428</xdr:rowOff>
    </xdr:from>
    <xdr:to>
      <xdr:col>1</xdr:col>
      <xdr:colOff>1050471</xdr:colOff>
      <xdr:row>34</xdr:row>
      <xdr:rowOff>968828</xdr:rowOff>
    </xdr:to>
    <xdr:pic>
      <xdr:nvPicPr>
        <xdr:cNvPr id="29" name="Picture 28">
          <a:extLst>
            <a:ext uri="{FF2B5EF4-FFF2-40B4-BE49-F238E27FC236}">
              <a16:creationId xmlns:a16="http://schemas.microsoft.com/office/drawing/2014/main" id="{2EEBAA99-E9A9-4B8D-B39B-9D686670E24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81000" y="15811499"/>
          <a:ext cx="914400" cy="914400"/>
        </a:xfrm>
        <a:prstGeom prst="rect">
          <a:avLst/>
        </a:prstGeom>
      </xdr:spPr>
    </xdr:pic>
    <xdr:clientData/>
  </xdr:twoCellAnchor>
  <xdr:twoCellAnchor editAs="oneCell">
    <xdr:from>
      <xdr:col>1</xdr:col>
      <xdr:colOff>122464</xdr:colOff>
      <xdr:row>36</xdr:row>
      <xdr:rowOff>68036</xdr:rowOff>
    </xdr:from>
    <xdr:to>
      <xdr:col>1</xdr:col>
      <xdr:colOff>1043214</xdr:colOff>
      <xdr:row>36</xdr:row>
      <xdr:rowOff>988786</xdr:rowOff>
    </xdr:to>
    <xdr:pic>
      <xdr:nvPicPr>
        <xdr:cNvPr id="31" name="Picture 30">
          <a:extLst>
            <a:ext uri="{FF2B5EF4-FFF2-40B4-BE49-F238E27FC236}">
              <a16:creationId xmlns:a16="http://schemas.microsoft.com/office/drawing/2014/main" id="{89E20093-1E45-45CD-B946-CD5DA6768D2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67393" y="16845643"/>
          <a:ext cx="914400" cy="914400"/>
        </a:xfrm>
        <a:prstGeom prst="rect">
          <a:avLst/>
        </a:prstGeom>
      </xdr:spPr>
    </xdr:pic>
    <xdr:clientData/>
  </xdr:twoCellAnchor>
  <xdr:twoCellAnchor editAs="oneCell">
    <xdr:from>
      <xdr:col>0</xdr:col>
      <xdr:colOff>122464</xdr:colOff>
      <xdr:row>38</xdr:row>
      <xdr:rowOff>40821</xdr:rowOff>
    </xdr:from>
    <xdr:to>
      <xdr:col>2</xdr:col>
      <xdr:colOff>54882</xdr:colOff>
      <xdr:row>38</xdr:row>
      <xdr:rowOff>955221</xdr:rowOff>
    </xdr:to>
    <xdr:pic>
      <xdr:nvPicPr>
        <xdr:cNvPr id="33" name="Picture 32">
          <a:extLst>
            <a:ext uri="{FF2B5EF4-FFF2-40B4-BE49-F238E27FC236}">
              <a16:creationId xmlns:a16="http://schemas.microsoft.com/office/drawing/2014/main" id="{AF63B423-39D1-469B-9A05-DB68ABD3D141}"/>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22464" y="17838964"/>
          <a:ext cx="1371600" cy="914400"/>
        </a:xfrm>
        <a:prstGeom prst="rect">
          <a:avLst/>
        </a:prstGeom>
      </xdr:spPr>
    </xdr:pic>
    <xdr:clientData/>
  </xdr:twoCellAnchor>
  <xdr:twoCellAnchor editAs="oneCell">
    <xdr:from>
      <xdr:col>0</xdr:col>
      <xdr:colOff>149679</xdr:colOff>
      <xdr:row>40</xdr:row>
      <xdr:rowOff>68036</xdr:rowOff>
    </xdr:from>
    <xdr:to>
      <xdr:col>2</xdr:col>
      <xdr:colOff>78922</xdr:colOff>
      <xdr:row>40</xdr:row>
      <xdr:rowOff>988786</xdr:rowOff>
    </xdr:to>
    <xdr:pic>
      <xdr:nvPicPr>
        <xdr:cNvPr id="34" name="Picture 33">
          <a:extLst>
            <a:ext uri="{FF2B5EF4-FFF2-40B4-BE49-F238E27FC236}">
              <a16:creationId xmlns:a16="http://schemas.microsoft.com/office/drawing/2014/main" id="{A6E1DEF7-5B23-4610-8B7B-C2B169368F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679" y="18886715"/>
          <a:ext cx="1371600" cy="914400"/>
        </a:xfrm>
        <a:prstGeom prst="rect">
          <a:avLst/>
        </a:prstGeom>
      </xdr:spPr>
    </xdr:pic>
    <xdr:clientData/>
  </xdr:twoCellAnchor>
  <xdr:oneCellAnchor>
    <xdr:from>
      <xdr:col>0</xdr:col>
      <xdr:colOff>149678</xdr:colOff>
      <xdr:row>3</xdr:row>
      <xdr:rowOff>108857</xdr:rowOff>
    </xdr:from>
    <xdr:ext cx="1371600" cy="914400"/>
    <xdr:pic>
      <xdr:nvPicPr>
        <xdr:cNvPr id="56" name="Picture 55">
          <a:extLst>
            <a:ext uri="{FF2B5EF4-FFF2-40B4-BE49-F238E27FC236}">
              <a16:creationId xmlns:a16="http://schemas.microsoft.com/office/drawing/2014/main" id="{9F0DEA4C-3588-492F-AD21-BDB6D4BAC1D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678" y="1006928"/>
          <a:ext cx="1371600" cy="914400"/>
        </a:xfrm>
        <a:prstGeom prst="rect">
          <a:avLst/>
        </a:prstGeom>
      </xdr:spPr>
    </xdr:pic>
    <xdr:clientData/>
  </xdr:oneCellAnchor>
  <xdr:oneCellAnchor>
    <xdr:from>
      <xdr:col>1</xdr:col>
      <xdr:colOff>163285</xdr:colOff>
      <xdr:row>5</xdr:row>
      <xdr:rowOff>54428</xdr:rowOff>
    </xdr:from>
    <xdr:ext cx="914400" cy="914400"/>
    <xdr:pic>
      <xdr:nvPicPr>
        <xdr:cNvPr id="57" name="Picture 56">
          <a:extLst>
            <a:ext uri="{FF2B5EF4-FFF2-40B4-BE49-F238E27FC236}">
              <a16:creationId xmlns:a16="http://schemas.microsoft.com/office/drawing/2014/main" id="{5B8DA571-7C7D-43F3-A3D6-2B804CB0F01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08214" y="2054678"/>
          <a:ext cx="914400" cy="914400"/>
        </a:xfrm>
        <a:prstGeom prst="rect">
          <a:avLst/>
        </a:prstGeom>
      </xdr:spPr>
    </xdr:pic>
    <xdr:clientData/>
  </xdr:oneCellAnchor>
  <xdr:oneCellAnchor>
    <xdr:from>
      <xdr:col>0</xdr:col>
      <xdr:colOff>136072</xdr:colOff>
      <xdr:row>7</xdr:row>
      <xdr:rowOff>95250</xdr:rowOff>
    </xdr:from>
    <xdr:ext cx="1371600" cy="914400"/>
    <xdr:pic>
      <xdr:nvPicPr>
        <xdr:cNvPr id="58" name="Picture 57">
          <a:extLst>
            <a:ext uri="{FF2B5EF4-FFF2-40B4-BE49-F238E27FC236}">
              <a16:creationId xmlns:a16="http://schemas.microsoft.com/office/drawing/2014/main" id="{94D68C45-07E5-4CD4-97A6-45931713FDC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6072" y="3197679"/>
          <a:ext cx="1371600" cy="914400"/>
        </a:xfrm>
        <a:prstGeom prst="rect">
          <a:avLst/>
        </a:prstGeom>
      </xdr:spPr>
    </xdr:pic>
    <xdr:clientData/>
  </xdr:oneCellAnchor>
  <xdr:oneCellAnchor>
    <xdr:from>
      <xdr:col>0</xdr:col>
      <xdr:colOff>176893</xdr:colOff>
      <xdr:row>8</xdr:row>
      <xdr:rowOff>54429</xdr:rowOff>
    </xdr:from>
    <xdr:ext cx="1306285" cy="1009650"/>
    <xdr:pic>
      <xdr:nvPicPr>
        <xdr:cNvPr id="59" name="Picture 58">
          <a:extLst>
            <a:ext uri="{FF2B5EF4-FFF2-40B4-BE49-F238E27FC236}">
              <a16:creationId xmlns:a16="http://schemas.microsoft.com/office/drawing/2014/main" id="{5CB9DCFB-E206-412D-9F0D-2D6E14838F1C}"/>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76893" y="4177393"/>
          <a:ext cx="1306285" cy="1009650"/>
        </a:xfrm>
        <a:prstGeom prst="rect">
          <a:avLst/>
        </a:prstGeom>
      </xdr:spPr>
    </xdr:pic>
    <xdr:clientData/>
  </xdr:oneCellAnchor>
  <xdr:oneCellAnchor>
    <xdr:from>
      <xdr:col>0</xdr:col>
      <xdr:colOff>176892</xdr:colOff>
      <xdr:row>10</xdr:row>
      <xdr:rowOff>72117</xdr:rowOff>
    </xdr:from>
    <xdr:ext cx="1306285" cy="1206954"/>
    <xdr:pic>
      <xdr:nvPicPr>
        <xdr:cNvPr id="60" name="Picture 59">
          <a:extLst>
            <a:ext uri="{FF2B5EF4-FFF2-40B4-BE49-F238E27FC236}">
              <a16:creationId xmlns:a16="http://schemas.microsoft.com/office/drawing/2014/main" id="{086D94BC-3C17-4718-98BA-D90ABDD2D1A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76892" y="5297260"/>
          <a:ext cx="1306285" cy="1206954"/>
        </a:xfrm>
        <a:prstGeom prst="rect">
          <a:avLst/>
        </a:prstGeom>
      </xdr:spPr>
    </xdr:pic>
    <xdr:clientData/>
  </xdr:oneCellAnchor>
  <xdr:oneCellAnchor>
    <xdr:from>
      <xdr:col>1</xdr:col>
      <xdr:colOff>122464</xdr:colOff>
      <xdr:row>13</xdr:row>
      <xdr:rowOff>27214</xdr:rowOff>
    </xdr:from>
    <xdr:ext cx="914400" cy="914400"/>
    <xdr:pic>
      <xdr:nvPicPr>
        <xdr:cNvPr id="61" name="Picture 60">
          <a:extLst>
            <a:ext uri="{FF2B5EF4-FFF2-40B4-BE49-F238E27FC236}">
              <a16:creationId xmlns:a16="http://schemas.microsoft.com/office/drawing/2014/main" id="{1C80C90D-AC4E-4750-A68B-C9F63614140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67393" y="6436178"/>
          <a:ext cx="914400" cy="914400"/>
        </a:xfrm>
        <a:prstGeom prst="rect">
          <a:avLst/>
        </a:prstGeom>
      </xdr:spPr>
    </xdr:pic>
    <xdr:clientData/>
  </xdr:oneCellAnchor>
  <xdr:oneCellAnchor>
    <xdr:from>
      <xdr:col>0</xdr:col>
      <xdr:colOff>231321</xdr:colOff>
      <xdr:row>17</xdr:row>
      <xdr:rowOff>45358</xdr:rowOff>
    </xdr:from>
    <xdr:ext cx="1235528" cy="823686"/>
    <xdr:pic>
      <xdr:nvPicPr>
        <xdr:cNvPr id="63" name="Picture 62">
          <a:extLst>
            <a:ext uri="{FF2B5EF4-FFF2-40B4-BE49-F238E27FC236}">
              <a16:creationId xmlns:a16="http://schemas.microsoft.com/office/drawing/2014/main" id="{16C83DBA-736D-49FC-AE5A-7042CD921E3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31321" y="8658679"/>
          <a:ext cx="1235528" cy="823686"/>
        </a:xfrm>
        <a:prstGeom prst="rect">
          <a:avLst/>
        </a:prstGeom>
      </xdr:spPr>
    </xdr:pic>
    <xdr:clientData/>
  </xdr:oneCellAnchor>
  <xdr:oneCellAnchor>
    <xdr:from>
      <xdr:col>1</xdr:col>
      <xdr:colOff>136071</xdr:colOff>
      <xdr:row>15</xdr:row>
      <xdr:rowOff>40821</xdr:rowOff>
    </xdr:from>
    <xdr:ext cx="914400" cy="914400"/>
    <xdr:pic>
      <xdr:nvPicPr>
        <xdr:cNvPr id="36" name="Picture 35">
          <a:extLst>
            <a:ext uri="{FF2B5EF4-FFF2-40B4-BE49-F238E27FC236}">
              <a16:creationId xmlns:a16="http://schemas.microsoft.com/office/drawing/2014/main" id="{69A574AC-E055-4BBA-9F50-DA980BA8625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81000" y="7551964"/>
          <a:ext cx="914400" cy="9144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57151</xdr:rowOff>
    </xdr:from>
    <xdr:to>
      <xdr:col>3</xdr:col>
      <xdr:colOff>533400</xdr:colOff>
      <xdr:row>1</xdr:row>
      <xdr:rowOff>676275</xdr:rowOff>
    </xdr:to>
    <xdr:pic>
      <xdr:nvPicPr>
        <xdr:cNvPr id="3" name="Picture 2">
          <a:extLst>
            <a:ext uri="{FF2B5EF4-FFF2-40B4-BE49-F238E27FC236}">
              <a16:creationId xmlns:a16="http://schemas.microsoft.com/office/drawing/2014/main" id="{5E0E11C3-0618-6AE1-4D0F-0B3824128E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152401"/>
          <a:ext cx="1181100" cy="619124"/>
        </a:xfrm>
        <a:prstGeom prst="rect">
          <a:avLst/>
        </a:prstGeom>
      </xdr:spPr>
    </xdr:pic>
    <xdr:clientData/>
  </xdr:twoCellAnchor>
  <xdr:twoCellAnchor editAs="oneCell">
    <xdr:from>
      <xdr:col>1</xdr:col>
      <xdr:colOff>38100</xdr:colOff>
      <xdr:row>105</xdr:row>
      <xdr:rowOff>38100</xdr:rowOff>
    </xdr:from>
    <xdr:to>
      <xdr:col>3</xdr:col>
      <xdr:colOff>323850</xdr:colOff>
      <xdr:row>105</xdr:row>
      <xdr:rowOff>657225</xdr:rowOff>
    </xdr:to>
    <xdr:pic>
      <xdr:nvPicPr>
        <xdr:cNvPr id="9" name="Picture 8">
          <a:extLst>
            <a:ext uri="{FF2B5EF4-FFF2-40B4-BE49-F238E27FC236}">
              <a16:creationId xmlns:a16="http://schemas.microsoft.com/office/drawing/2014/main" id="{9949FE26-0633-B45B-AFDB-112AF670EFC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0975" y="23707725"/>
          <a:ext cx="933450" cy="619125"/>
        </a:xfrm>
        <a:prstGeom prst="rect">
          <a:avLst/>
        </a:prstGeom>
      </xdr:spPr>
    </xdr:pic>
    <xdr:clientData/>
  </xdr:twoCellAnchor>
  <xdr:twoCellAnchor editAs="oneCell">
    <xdr:from>
      <xdr:col>1</xdr:col>
      <xdr:colOff>38100</xdr:colOff>
      <xdr:row>161</xdr:row>
      <xdr:rowOff>9525</xdr:rowOff>
    </xdr:from>
    <xdr:to>
      <xdr:col>3</xdr:col>
      <xdr:colOff>76200</xdr:colOff>
      <xdr:row>161</xdr:row>
      <xdr:rowOff>647700</xdr:rowOff>
    </xdr:to>
    <xdr:pic>
      <xdr:nvPicPr>
        <xdr:cNvPr id="11" name="Picture 10">
          <a:extLst>
            <a:ext uri="{FF2B5EF4-FFF2-40B4-BE49-F238E27FC236}">
              <a16:creationId xmlns:a16="http://schemas.microsoft.com/office/drawing/2014/main" id="{CE3DC429-89AB-685C-DC45-CF3C5C249D7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0975" y="35766375"/>
          <a:ext cx="685800" cy="638175"/>
        </a:xfrm>
        <a:prstGeom prst="rect">
          <a:avLst/>
        </a:prstGeom>
      </xdr:spPr>
    </xdr:pic>
    <xdr:clientData/>
  </xdr:twoCellAnchor>
  <xdr:twoCellAnchor editAs="oneCell">
    <xdr:from>
      <xdr:col>1</xdr:col>
      <xdr:colOff>66675</xdr:colOff>
      <xdr:row>217</xdr:row>
      <xdr:rowOff>19050</xdr:rowOff>
    </xdr:from>
    <xdr:to>
      <xdr:col>3</xdr:col>
      <xdr:colOff>142875</xdr:colOff>
      <xdr:row>217</xdr:row>
      <xdr:rowOff>666750</xdr:rowOff>
    </xdr:to>
    <xdr:pic>
      <xdr:nvPicPr>
        <xdr:cNvPr id="13" name="Picture 12">
          <a:extLst>
            <a:ext uri="{FF2B5EF4-FFF2-40B4-BE49-F238E27FC236}">
              <a16:creationId xmlns:a16="http://schemas.microsoft.com/office/drawing/2014/main" id="{B0526723-6BDE-A1A6-D4C2-EAC8778CC18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09550" y="47863125"/>
          <a:ext cx="723900" cy="647700"/>
        </a:xfrm>
        <a:prstGeom prst="rect">
          <a:avLst/>
        </a:prstGeom>
      </xdr:spPr>
    </xdr:pic>
    <xdr:clientData/>
  </xdr:twoCellAnchor>
  <xdr:twoCellAnchor editAs="oneCell">
    <xdr:from>
      <xdr:col>1</xdr:col>
      <xdr:colOff>38100</xdr:colOff>
      <xdr:row>275</xdr:row>
      <xdr:rowOff>38100</xdr:rowOff>
    </xdr:from>
    <xdr:to>
      <xdr:col>3</xdr:col>
      <xdr:colOff>361950</xdr:colOff>
      <xdr:row>275</xdr:row>
      <xdr:rowOff>685800</xdr:rowOff>
    </xdr:to>
    <xdr:pic>
      <xdr:nvPicPr>
        <xdr:cNvPr id="15" name="Picture 14">
          <a:extLst>
            <a:ext uri="{FF2B5EF4-FFF2-40B4-BE49-F238E27FC236}">
              <a16:creationId xmlns:a16="http://schemas.microsoft.com/office/drawing/2014/main" id="{6B35C3E8-7955-D4B3-5A20-BA0D3750B78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80975" y="60369450"/>
          <a:ext cx="971550" cy="647700"/>
        </a:xfrm>
        <a:prstGeom prst="rect">
          <a:avLst/>
        </a:prstGeom>
      </xdr:spPr>
    </xdr:pic>
    <xdr:clientData/>
  </xdr:twoCellAnchor>
  <xdr:twoCellAnchor editAs="oneCell">
    <xdr:from>
      <xdr:col>1</xdr:col>
      <xdr:colOff>28575</xdr:colOff>
      <xdr:row>340</xdr:row>
      <xdr:rowOff>47624</xdr:rowOff>
    </xdr:from>
    <xdr:to>
      <xdr:col>3</xdr:col>
      <xdr:colOff>180975</xdr:colOff>
      <xdr:row>340</xdr:row>
      <xdr:rowOff>685800</xdr:rowOff>
    </xdr:to>
    <xdr:pic>
      <xdr:nvPicPr>
        <xdr:cNvPr id="17" name="Picture 16">
          <a:extLst>
            <a:ext uri="{FF2B5EF4-FFF2-40B4-BE49-F238E27FC236}">
              <a16:creationId xmlns:a16="http://schemas.microsoft.com/office/drawing/2014/main" id="{50F3D7AE-DA06-9A78-D36F-81C15B1DBB0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71450" y="73266299"/>
          <a:ext cx="800100" cy="638176"/>
        </a:xfrm>
        <a:prstGeom prst="rect">
          <a:avLst/>
        </a:prstGeom>
      </xdr:spPr>
    </xdr:pic>
    <xdr:clientData/>
  </xdr:twoCellAnchor>
  <xdr:twoCellAnchor editAs="oneCell">
    <xdr:from>
      <xdr:col>1</xdr:col>
      <xdr:colOff>28575</xdr:colOff>
      <xdr:row>370</xdr:row>
      <xdr:rowOff>28574</xdr:rowOff>
    </xdr:from>
    <xdr:to>
      <xdr:col>3</xdr:col>
      <xdr:colOff>209550</xdr:colOff>
      <xdr:row>370</xdr:row>
      <xdr:rowOff>647699</xdr:rowOff>
    </xdr:to>
    <xdr:pic>
      <xdr:nvPicPr>
        <xdr:cNvPr id="19" name="Picture 18">
          <a:extLst>
            <a:ext uri="{FF2B5EF4-FFF2-40B4-BE49-F238E27FC236}">
              <a16:creationId xmlns:a16="http://schemas.microsoft.com/office/drawing/2014/main" id="{437AF207-0632-E7BD-E769-A0D75AA1DBC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71450" y="80133824"/>
          <a:ext cx="828675" cy="619125"/>
        </a:xfrm>
        <a:prstGeom prst="rect">
          <a:avLst/>
        </a:prstGeom>
      </xdr:spPr>
    </xdr:pic>
    <xdr:clientData/>
  </xdr:twoCellAnchor>
  <xdr:twoCellAnchor editAs="oneCell">
    <xdr:from>
      <xdr:col>1</xdr:col>
      <xdr:colOff>38100</xdr:colOff>
      <xdr:row>428</xdr:row>
      <xdr:rowOff>28575</xdr:rowOff>
    </xdr:from>
    <xdr:to>
      <xdr:col>3</xdr:col>
      <xdr:colOff>161925</xdr:colOff>
      <xdr:row>428</xdr:row>
      <xdr:rowOff>657225</xdr:rowOff>
    </xdr:to>
    <xdr:pic>
      <xdr:nvPicPr>
        <xdr:cNvPr id="21" name="Picture 20">
          <a:extLst>
            <a:ext uri="{FF2B5EF4-FFF2-40B4-BE49-F238E27FC236}">
              <a16:creationId xmlns:a16="http://schemas.microsoft.com/office/drawing/2014/main" id="{7713D30D-C6B8-E7D9-A482-B7E192583695}"/>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80975" y="92621100"/>
          <a:ext cx="771525" cy="628650"/>
        </a:xfrm>
        <a:prstGeom prst="rect">
          <a:avLst/>
        </a:prstGeom>
      </xdr:spPr>
    </xdr:pic>
    <xdr:clientData/>
  </xdr:twoCellAnchor>
  <xdr:twoCellAnchor editAs="oneCell">
    <xdr:from>
      <xdr:col>2</xdr:col>
      <xdr:colOff>19050</xdr:colOff>
      <xdr:row>51</xdr:row>
      <xdr:rowOff>57150</xdr:rowOff>
    </xdr:from>
    <xdr:to>
      <xdr:col>3</xdr:col>
      <xdr:colOff>485775</xdr:colOff>
      <xdr:row>51</xdr:row>
      <xdr:rowOff>676276</xdr:rowOff>
    </xdr:to>
    <xdr:pic>
      <xdr:nvPicPr>
        <xdr:cNvPr id="23" name="Picture 22">
          <a:extLst>
            <a:ext uri="{FF2B5EF4-FFF2-40B4-BE49-F238E27FC236}">
              <a16:creationId xmlns:a16="http://schemas.microsoft.com/office/drawing/2014/main" id="{B495A1A1-5F6C-1465-5A3A-D13DD6E9A02C}"/>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876300" y="11839575"/>
          <a:ext cx="914400" cy="619126"/>
        </a:xfrm>
        <a:prstGeom prst="rect">
          <a:avLst/>
        </a:prstGeom>
      </xdr:spPr>
    </xdr:pic>
    <xdr:clientData/>
  </xdr:twoCellAnchor>
  <xdr:twoCellAnchor editAs="oneCell">
    <xdr:from>
      <xdr:col>8</xdr:col>
      <xdr:colOff>76200</xdr:colOff>
      <xdr:row>1</xdr:row>
      <xdr:rowOff>57150</xdr:rowOff>
    </xdr:from>
    <xdr:to>
      <xdr:col>9</xdr:col>
      <xdr:colOff>342900</xdr:colOff>
      <xdr:row>1</xdr:row>
      <xdr:rowOff>647700</xdr:rowOff>
    </xdr:to>
    <xdr:pic>
      <xdr:nvPicPr>
        <xdr:cNvPr id="4" name="Picture 3">
          <a:extLst>
            <a:ext uri="{FF2B5EF4-FFF2-40B4-BE49-F238E27FC236}">
              <a16:creationId xmlns:a16="http://schemas.microsoft.com/office/drawing/2014/main" id="{F716F587-944D-BC77-0C8A-FE7E1A07DBF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914900" y="152400"/>
          <a:ext cx="971550" cy="5905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14</xdr:col>
      <xdr:colOff>95250</xdr:colOff>
      <xdr:row>22</xdr:row>
      <xdr:rowOff>180975</xdr:rowOff>
    </xdr:to>
    <xdr:pic>
      <xdr:nvPicPr>
        <xdr:cNvPr id="3" name="Picture 2">
          <a:extLst>
            <a:ext uri="{FF2B5EF4-FFF2-40B4-BE49-F238E27FC236}">
              <a16:creationId xmlns:a16="http://schemas.microsoft.com/office/drawing/2014/main" id="{D72FC02F-98A4-A3AD-B3C2-FECA90DF96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48300" y="0"/>
          <a:ext cx="4572000" cy="4572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322385</xdr:colOff>
      <xdr:row>124</xdr:row>
      <xdr:rowOff>227135</xdr:rowOff>
    </xdr:from>
    <xdr:to>
      <xdr:col>3</xdr:col>
      <xdr:colOff>21980</xdr:colOff>
      <xdr:row>131</xdr:row>
      <xdr:rowOff>65943</xdr:rowOff>
    </xdr:to>
    <xdr:cxnSp macro="">
      <xdr:nvCxnSpPr>
        <xdr:cNvPr id="2" name="Straight Arrow Connector 1">
          <a:extLst>
            <a:ext uri="{FF2B5EF4-FFF2-40B4-BE49-F238E27FC236}">
              <a16:creationId xmlns:a16="http://schemas.microsoft.com/office/drawing/2014/main" id="{958AD87B-B230-4226-A9B5-EE51B3D4CD39}"/>
            </a:ext>
          </a:extLst>
        </xdr:cNvPr>
        <xdr:cNvCxnSpPr/>
      </xdr:nvCxnSpPr>
      <xdr:spPr>
        <a:xfrm>
          <a:off x="474785" y="31507235"/>
          <a:ext cx="918795" cy="2162908"/>
        </a:xfrm>
        <a:prstGeom prst="straightConnector1">
          <a:avLst/>
        </a:prstGeom>
        <a:ln>
          <a:solidFill>
            <a:srgbClr val="00B05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19</xdr:col>
      <xdr:colOff>0</xdr:colOff>
      <xdr:row>10</xdr:row>
      <xdr:rowOff>0</xdr:rowOff>
    </xdr:from>
    <xdr:to>
      <xdr:col>19</xdr:col>
      <xdr:colOff>304800</xdr:colOff>
      <xdr:row>11</xdr:row>
      <xdr:rowOff>114300</xdr:rowOff>
    </xdr:to>
    <xdr:sp macro="" textlink="">
      <xdr:nvSpPr>
        <xdr:cNvPr id="2049" name="AutoShape 1">
          <a:extLst>
            <a:ext uri="{FF2B5EF4-FFF2-40B4-BE49-F238E27FC236}">
              <a16:creationId xmlns:a16="http://schemas.microsoft.com/office/drawing/2014/main" id="{44E9B36F-C599-0784-A873-3523566E1FF1}"/>
            </a:ext>
          </a:extLst>
        </xdr:cNvPr>
        <xdr:cNvSpPr>
          <a:spLocks noChangeAspect="1" noChangeArrowheads="1"/>
        </xdr:cNvSpPr>
      </xdr:nvSpPr>
      <xdr:spPr bwMode="auto">
        <a:xfrm>
          <a:off x="11582400" y="190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9525</xdr:colOff>
      <xdr:row>0</xdr:row>
      <xdr:rowOff>9525</xdr:rowOff>
    </xdr:from>
    <xdr:to>
      <xdr:col>8</xdr:col>
      <xdr:colOff>9525</xdr:colOff>
      <xdr:row>9</xdr:row>
      <xdr:rowOff>123825</xdr:rowOff>
    </xdr:to>
    <xdr:pic>
      <xdr:nvPicPr>
        <xdr:cNvPr id="3" name="Picture 2">
          <a:extLst>
            <a:ext uri="{FF2B5EF4-FFF2-40B4-BE49-F238E27FC236}">
              <a16:creationId xmlns:a16="http://schemas.microsoft.com/office/drawing/2014/main" id="{49D03782-C28D-E22B-4A65-B5017F68CB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57525" y="9525"/>
          <a:ext cx="1828800" cy="1828800"/>
        </a:xfrm>
        <a:prstGeom prst="rect">
          <a:avLst/>
        </a:prstGeom>
      </xdr:spPr>
    </xdr:pic>
    <xdr:clientData/>
  </xdr:twoCellAnchor>
  <xdr:twoCellAnchor editAs="oneCell">
    <xdr:from>
      <xdr:col>1</xdr:col>
      <xdr:colOff>171450</xdr:colOff>
      <xdr:row>10</xdr:row>
      <xdr:rowOff>0</xdr:rowOff>
    </xdr:from>
    <xdr:to>
      <xdr:col>5</xdr:col>
      <xdr:colOff>476250</xdr:colOff>
      <xdr:row>19</xdr:row>
      <xdr:rowOff>114300</xdr:rowOff>
    </xdr:to>
    <xdr:pic>
      <xdr:nvPicPr>
        <xdr:cNvPr id="5" name="Picture 4">
          <a:extLst>
            <a:ext uri="{FF2B5EF4-FFF2-40B4-BE49-F238E27FC236}">
              <a16:creationId xmlns:a16="http://schemas.microsoft.com/office/drawing/2014/main" id="{15FA9C72-88AF-5A2F-CFBE-58696394B1D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1050" y="1905000"/>
          <a:ext cx="2743200" cy="1828800"/>
        </a:xfrm>
        <a:prstGeom prst="rect">
          <a:avLst/>
        </a:prstGeom>
      </xdr:spPr>
    </xdr:pic>
    <xdr:clientData/>
  </xdr:twoCellAnchor>
  <xdr:twoCellAnchor editAs="oneCell">
    <xdr:from>
      <xdr:col>8</xdr:col>
      <xdr:colOff>28575</xdr:colOff>
      <xdr:row>10</xdr:row>
      <xdr:rowOff>0</xdr:rowOff>
    </xdr:from>
    <xdr:to>
      <xdr:col>11</xdr:col>
      <xdr:colOff>28575</xdr:colOff>
      <xdr:row>19</xdr:row>
      <xdr:rowOff>114300</xdr:rowOff>
    </xdr:to>
    <xdr:pic>
      <xdr:nvPicPr>
        <xdr:cNvPr id="7" name="Picture 6">
          <a:extLst>
            <a:ext uri="{FF2B5EF4-FFF2-40B4-BE49-F238E27FC236}">
              <a16:creationId xmlns:a16="http://schemas.microsoft.com/office/drawing/2014/main" id="{A06508CD-47C3-CBD5-C8F3-94B1B735007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905375" y="1905000"/>
          <a:ext cx="1828800" cy="1828800"/>
        </a:xfrm>
        <a:prstGeom prst="rect">
          <a:avLst/>
        </a:prstGeom>
      </xdr:spPr>
    </xdr:pic>
    <xdr:clientData/>
  </xdr:twoCellAnchor>
  <xdr:twoCellAnchor editAs="oneCell">
    <xdr:from>
      <xdr:col>1</xdr:col>
      <xdr:colOff>142875</xdr:colOff>
      <xdr:row>22</xdr:row>
      <xdr:rowOff>9525</xdr:rowOff>
    </xdr:from>
    <xdr:to>
      <xdr:col>5</xdr:col>
      <xdr:colOff>447675</xdr:colOff>
      <xdr:row>31</xdr:row>
      <xdr:rowOff>123825</xdr:rowOff>
    </xdr:to>
    <xdr:pic>
      <xdr:nvPicPr>
        <xdr:cNvPr id="9" name="Picture 8">
          <a:extLst>
            <a:ext uri="{FF2B5EF4-FFF2-40B4-BE49-F238E27FC236}">
              <a16:creationId xmlns:a16="http://schemas.microsoft.com/office/drawing/2014/main" id="{48802429-FA08-A54C-72B3-F7AEF7C77E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52475" y="4200525"/>
          <a:ext cx="2743200" cy="1828800"/>
        </a:xfrm>
        <a:prstGeom prst="rect">
          <a:avLst/>
        </a:prstGeom>
      </xdr:spPr>
    </xdr:pic>
    <xdr:clientData/>
  </xdr:twoCellAnchor>
  <xdr:twoCellAnchor editAs="oneCell">
    <xdr:from>
      <xdr:col>8</xdr:col>
      <xdr:colOff>28575</xdr:colOff>
      <xdr:row>21</xdr:row>
      <xdr:rowOff>180975</xdr:rowOff>
    </xdr:from>
    <xdr:to>
      <xdr:col>11</xdr:col>
      <xdr:colOff>28575</xdr:colOff>
      <xdr:row>31</xdr:row>
      <xdr:rowOff>104775</xdr:rowOff>
    </xdr:to>
    <xdr:pic>
      <xdr:nvPicPr>
        <xdr:cNvPr id="11" name="Picture 10">
          <a:extLst>
            <a:ext uri="{FF2B5EF4-FFF2-40B4-BE49-F238E27FC236}">
              <a16:creationId xmlns:a16="http://schemas.microsoft.com/office/drawing/2014/main" id="{D96D2FE1-363A-0ED1-7D0C-B345BF421A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905375" y="4181475"/>
          <a:ext cx="1828800" cy="1828800"/>
        </a:xfrm>
        <a:prstGeom prst="rect">
          <a:avLst/>
        </a:prstGeom>
      </xdr:spPr>
    </xdr:pic>
    <xdr:clientData/>
  </xdr:twoCellAnchor>
  <xdr:twoCellAnchor editAs="oneCell">
    <xdr:from>
      <xdr:col>1</xdr:col>
      <xdr:colOff>161925</xdr:colOff>
      <xdr:row>33</xdr:row>
      <xdr:rowOff>180975</xdr:rowOff>
    </xdr:from>
    <xdr:to>
      <xdr:col>5</xdr:col>
      <xdr:colOff>466725</xdr:colOff>
      <xdr:row>43</xdr:row>
      <xdr:rowOff>104775</xdr:rowOff>
    </xdr:to>
    <xdr:pic>
      <xdr:nvPicPr>
        <xdr:cNvPr id="13" name="Picture 12">
          <a:extLst>
            <a:ext uri="{FF2B5EF4-FFF2-40B4-BE49-F238E27FC236}">
              <a16:creationId xmlns:a16="http://schemas.microsoft.com/office/drawing/2014/main" id="{0534B5D7-12A7-2A68-504F-14ED2C815DA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71525" y="6467475"/>
          <a:ext cx="2743200" cy="1828800"/>
        </a:xfrm>
        <a:prstGeom prst="rect">
          <a:avLst/>
        </a:prstGeom>
      </xdr:spPr>
    </xdr:pic>
    <xdr:clientData/>
  </xdr:twoCellAnchor>
  <xdr:twoCellAnchor editAs="oneCell">
    <xdr:from>
      <xdr:col>7</xdr:col>
      <xdr:colOff>600075</xdr:colOff>
      <xdr:row>33</xdr:row>
      <xdr:rowOff>133350</xdr:rowOff>
    </xdr:from>
    <xdr:to>
      <xdr:col>10</xdr:col>
      <xdr:colOff>600075</xdr:colOff>
      <xdr:row>43</xdr:row>
      <xdr:rowOff>57150</xdr:rowOff>
    </xdr:to>
    <xdr:pic>
      <xdr:nvPicPr>
        <xdr:cNvPr id="15" name="Picture 14">
          <a:extLst>
            <a:ext uri="{FF2B5EF4-FFF2-40B4-BE49-F238E27FC236}">
              <a16:creationId xmlns:a16="http://schemas.microsoft.com/office/drawing/2014/main" id="{D77526F3-EB39-8EB5-405E-FED843F9D349}"/>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867275" y="6419850"/>
          <a:ext cx="1828800" cy="1828800"/>
        </a:xfrm>
        <a:prstGeom prst="rect">
          <a:avLst/>
        </a:prstGeom>
      </xdr:spPr>
    </xdr:pic>
    <xdr:clientData/>
  </xdr:twoCellAnchor>
  <xdr:twoCellAnchor editAs="oneCell">
    <xdr:from>
      <xdr:col>1</xdr:col>
      <xdr:colOff>152400</xdr:colOff>
      <xdr:row>45</xdr:row>
      <xdr:rowOff>180975</xdr:rowOff>
    </xdr:from>
    <xdr:to>
      <xdr:col>5</xdr:col>
      <xdr:colOff>457200</xdr:colOff>
      <xdr:row>55</xdr:row>
      <xdr:rowOff>104775</xdr:rowOff>
    </xdr:to>
    <xdr:pic>
      <xdr:nvPicPr>
        <xdr:cNvPr id="17" name="Picture 16">
          <a:extLst>
            <a:ext uri="{FF2B5EF4-FFF2-40B4-BE49-F238E27FC236}">
              <a16:creationId xmlns:a16="http://schemas.microsoft.com/office/drawing/2014/main" id="{AE8C0725-A975-969C-41F9-4B01FD941B6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62000" y="8753475"/>
          <a:ext cx="2743200" cy="1828800"/>
        </a:xfrm>
        <a:prstGeom prst="rect">
          <a:avLst/>
        </a:prstGeom>
      </xdr:spPr>
    </xdr:pic>
    <xdr:clientData/>
  </xdr:twoCellAnchor>
  <xdr:twoCellAnchor editAs="oneCell">
    <xdr:from>
      <xdr:col>8</xdr:col>
      <xdr:colOff>28575</xdr:colOff>
      <xdr:row>45</xdr:row>
      <xdr:rowOff>133350</xdr:rowOff>
    </xdr:from>
    <xdr:to>
      <xdr:col>11</xdr:col>
      <xdr:colOff>28575</xdr:colOff>
      <xdr:row>55</xdr:row>
      <xdr:rowOff>57150</xdr:rowOff>
    </xdr:to>
    <xdr:pic>
      <xdr:nvPicPr>
        <xdr:cNvPr id="19" name="Picture 18">
          <a:extLst>
            <a:ext uri="{FF2B5EF4-FFF2-40B4-BE49-F238E27FC236}">
              <a16:creationId xmlns:a16="http://schemas.microsoft.com/office/drawing/2014/main" id="{B7955199-EAFD-66F9-483A-4A44998134C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905375" y="8705850"/>
          <a:ext cx="1828800" cy="1828800"/>
        </a:xfrm>
        <a:prstGeom prst="rect">
          <a:avLst/>
        </a:prstGeom>
      </xdr:spPr>
    </xdr:pic>
    <xdr:clientData/>
  </xdr:twoCellAnchor>
  <xdr:twoCellAnchor editAs="oneCell">
    <xdr:from>
      <xdr:col>1</xdr:col>
      <xdr:colOff>600075</xdr:colOff>
      <xdr:row>57</xdr:row>
      <xdr:rowOff>133350</xdr:rowOff>
    </xdr:from>
    <xdr:to>
      <xdr:col>4</xdr:col>
      <xdr:colOff>600075</xdr:colOff>
      <xdr:row>67</xdr:row>
      <xdr:rowOff>57150</xdr:rowOff>
    </xdr:to>
    <xdr:pic>
      <xdr:nvPicPr>
        <xdr:cNvPr id="21" name="Picture 20">
          <a:extLst>
            <a:ext uri="{FF2B5EF4-FFF2-40B4-BE49-F238E27FC236}">
              <a16:creationId xmlns:a16="http://schemas.microsoft.com/office/drawing/2014/main" id="{25E44DDF-CEA9-4921-9265-6380E44ADC57}"/>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9675" y="10991850"/>
          <a:ext cx="1828800" cy="182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19</xdr:col>
      <xdr:colOff>0</xdr:colOff>
      <xdr:row>11</xdr:row>
      <xdr:rowOff>0</xdr:rowOff>
    </xdr:from>
    <xdr:to>
      <xdr:col>19</xdr:col>
      <xdr:colOff>304800</xdr:colOff>
      <xdr:row>12</xdr:row>
      <xdr:rowOff>114300</xdr:rowOff>
    </xdr:to>
    <xdr:sp macro="" textlink="">
      <xdr:nvSpPr>
        <xdr:cNvPr id="2" name="AutoShape 1">
          <a:extLst>
            <a:ext uri="{FF2B5EF4-FFF2-40B4-BE49-F238E27FC236}">
              <a16:creationId xmlns:a16="http://schemas.microsoft.com/office/drawing/2014/main" id="{73A5E801-9DD8-4524-9D55-AB60DFBB7815}"/>
            </a:ext>
          </a:extLst>
        </xdr:cNvPr>
        <xdr:cNvSpPr>
          <a:spLocks noChangeAspect="1" noChangeArrowheads="1"/>
        </xdr:cNvSpPr>
      </xdr:nvSpPr>
      <xdr:spPr bwMode="auto">
        <a:xfrm>
          <a:off x="11582400" y="190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590550</xdr:colOff>
      <xdr:row>1</xdr:row>
      <xdr:rowOff>533400</xdr:rowOff>
    </xdr:from>
    <xdr:to>
      <xdr:col>7</xdr:col>
      <xdr:colOff>590550</xdr:colOff>
      <xdr:row>11</xdr:row>
      <xdr:rowOff>114300</xdr:rowOff>
    </xdr:to>
    <xdr:pic>
      <xdr:nvPicPr>
        <xdr:cNvPr id="4" name="Picture 3">
          <a:extLst>
            <a:ext uri="{FF2B5EF4-FFF2-40B4-BE49-F238E27FC236}">
              <a16:creationId xmlns:a16="http://schemas.microsoft.com/office/drawing/2014/main" id="{71FC322D-DC46-1C29-489E-14FDF26D0B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28950" y="1181100"/>
          <a:ext cx="1828800" cy="1828800"/>
        </a:xfrm>
        <a:prstGeom prst="rect">
          <a:avLst/>
        </a:prstGeom>
      </xdr:spPr>
    </xdr:pic>
    <xdr:clientData/>
  </xdr:twoCellAnchor>
  <xdr:twoCellAnchor editAs="oneCell">
    <xdr:from>
      <xdr:col>2</xdr:col>
      <xdr:colOff>0</xdr:colOff>
      <xdr:row>11</xdr:row>
      <xdr:rowOff>9525</xdr:rowOff>
    </xdr:from>
    <xdr:to>
      <xdr:col>5</xdr:col>
      <xdr:colOff>0</xdr:colOff>
      <xdr:row>20</xdr:row>
      <xdr:rowOff>123825</xdr:rowOff>
    </xdr:to>
    <xdr:pic>
      <xdr:nvPicPr>
        <xdr:cNvPr id="6" name="Picture 5">
          <a:extLst>
            <a:ext uri="{FF2B5EF4-FFF2-40B4-BE49-F238E27FC236}">
              <a16:creationId xmlns:a16="http://schemas.microsoft.com/office/drawing/2014/main" id="{B6BD88AF-6F53-E45C-C2C7-88FB301FE17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19200" y="1914525"/>
          <a:ext cx="1828800" cy="1828800"/>
        </a:xfrm>
        <a:prstGeom prst="rect">
          <a:avLst/>
        </a:prstGeom>
      </xdr:spPr>
    </xdr:pic>
    <xdr:clientData/>
  </xdr:twoCellAnchor>
  <xdr:twoCellAnchor editAs="oneCell">
    <xdr:from>
      <xdr:col>7</xdr:col>
      <xdr:colOff>561975</xdr:colOff>
      <xdr:row>11</xdr:row>
      <xdr:rowOff>19050</xdr:rowOff>
    </xdr:from>
    <xdr:to>
      <xdr:col>10</xdr:col>
      <xdr:colOff>561975</xdr:colOff>
      <xdr:row>20</xdr:row>
      <xdr:rowOff>133350</xdr:rowOff>
    </xdr:to>
    <xdr:pic>
      <xdr:nvPicPr>
        <xdr:cNvPr id="8" name="Picture 7">
          <a:extLst>
            <a:ext uri="{FF2B5EF4-FFF2-40B4-BE49-F238E27FC236}">
              <a16:creationId xmlns:a16="http://schemas.microsoft.com/office/drawing/2014/main" id="{07080FDE-DAF9-8120-591F-B6AD62E3681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829175" y="1924050"/>
          <a:ext cx="1828800" cy="1828800"/>
        </a:xfrm>
        <a:prstGeom prst="rect">
          <a:avLst/>
        </a:prstGeom>
      </xdr:spPr>
    </xdr:pic>
    <xdr:clientData/>
  </xdr:twoCellAnchor>
  <xdr:twoCellAnchor editAs="oneCell">
    <xdr:from>
      <xdr:col>2</xdr:col>
      <xdr:colOff>28575</xdr:colOff>
      <xdr:row>22</xdr:row>
      <xdr:rowOff>123825</xdr:rowOff>
    </xdr:from>
    <xdr:to>
      <xdr:col>5</xdr:col>
      <xdr:colOff>28575</xdr:colOff>
      <xdr:row>32</xdr:row>
      <xdr:rowOff>47625</xdr:rowOff>
    </xdr:to>
    <xdr:pic>
      <xdr:nvPicPr>
        <xdr:cNvPr id="10" name="Picture 9">
          <a:extLst>
            <a:ext uri="{FF2B5EF4-FFF2-40B4-BE49-F238E27FC236}">
              <a16:creationId xmlns:a16="http://schemas.microsoft.com/office/drawing/2014/main" id="{CE9817FB-4B12-E920-F5A1-E3DC110C9BA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47775" y="4124325"/>
          <a:ext cx="1828800" cy="1828800"/>
        </a:xfrm>
        <a:prstGeom prst="rect">
          <a:avLst/>
        </a:prstGeom>
      </xdr:spPr>
    </xdr:pic>
    <xdr:clientData/>
  </xdr:twoCellAnchor>
  <xdr:twoCellAnchor editAs="oneCell">
    <xdr:from>
      <xdr:col>8</xdr:col>
      <xdr:colOff>19050</xdr:colOff>
      <xdr:row>22</xdr:row>
      <xdr:rowOff>171450</xdr:rowOff>
    </xdr:from>
    <xdr:to>
      <xdr:col>11</xdr:col>
      <xdr:colOff>19050</xdr:colOff>
      <xdr:row>32</xdr:row>
      <xdr:rowOff>95250</xdr:rowOff>
    </xdr:to>
    <xdr:pic>
      <xdr:nvPicPr>
        <xdr:cNvPr id="12" name="Picture 11">
          <a:extLst>
            <a:ext uri="{FF2B5EF4-FFF2-40B4-BE49-F238E27FC236}">
              <a16:creationId xmlns:a16="http://schemas.microsoft.com/office/drawing/2014/main" id="{53EA26A0-F4EF-7CC4-6830-E50C8C0E2ED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895850" y="4171950"/>
          <a:ext cx="1828800" cy="1828800"/>
        </a:xfrm>
        <a:prstGeom prst="rect">
          <a:avLst/>
        </a:prstGeom>
      </xdr:spPr>
    </xdr:pic>
    <xdr:clientData/>
  </xdr:twoCellAnchor>
  <xdr:twoCellAnchor editAs="oneCell">
    <xdr:from>
      <xdr:col>1</xdr:col>
      <xdr:colOff>171450</xdr:colOff>
      <xdr:row>35</xdr:row>
      <xdr:rowOff>38100</xdr:rowOff>
    </xdr:from>
    <xdr:to>
      <xdr:col>5</xdr:col>
      <xdr:colOff>476250</xdr:colOff>
      <xdr:row>44</xdr:row>
      <xdr:rowOff>152400</xdr:rowOff>
    </xdr:to>
    <xdr:pic>
      <xdr:nvPicPr>
        <xdr:cNvPr id="14" name="Picture 13">
          <a:extLst>
            <a:ext uri="{FF2B5EF4-FFF2-40B4-BE49-F238E27FC236}">
              <a16:creationId xmlns:a16="http://schemas.microsoft.com/office/drawing/2014/main" id="{70CBDA69-126B-D42D-72C9-8C85FB95508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81050" y="6515100"/>
          <a:ext cx="2743200" cy="1828800"/>
        </a:xfrm>
        <a:prstGeom prst="rect">
          <a:avLst/>
        </a:prstGeom>
      </xdr:spPr>
    </xdr:pic>
    <xdr:clientData/>
  </xdr:twoCellAnchor>
  <xdr:twoCellAnchor editAs="oneCell">
    <xdr:from>
      <xdr:col>8</xdr:col>
      <xdr:colOff>0</xdr:colOff>
      <xdr:row>35</xdr:row>
      <xdr:rowOff>38100</xdr:rowOff>
    </xdr:from>
    <xdr:to>
      <xdr:col>11</xdr:col>
      <xdr:colOff>0</xdr:colOff>
      <xdr:row>44</xdr:row>
      <xdr:rowOff>152400</xdr:rowOff>
    </xdr:to>
    <xdr:pic>
      <xdr:nvPicPr>
        <xdr:cNvPr id="16" name="Picture 15">
          <a:extLst>
            <a:ext uri="{FF2B5EF4-FFF2-40B4-BE49-F238E27FC236}">
              <a16:creationId xmlns:a16="http://schemas.microsoft.com/office/drawing/2014/main" id="{7B0EE106-E65C-E454-7C14-39CBB281E4F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876800" y="6515100"/>
          <a:ext cx="1828800" cy="1828800"/>
        </a:xfrm>
        <a:prstGeom prst="rect">
          <a:avLst/>
        </a:prstGeom>
      </xdr:spPr>
    </xdr:pic>
    <xdr:clientData/>
  </xdr:twoCellAnchor>
  <xdr:twoCellAnchor editAs="oneCell">
    <xdr:from>
      <xdr:col>2</xdr:col>
      <xdr:colOff>104776</xdr:colOff>
      <xdr:row>45</xdr:row>
      <xdr:rowOff>66676</xdr:rowOff>
    </xdr:from>
    <xdr:to>
      <xdr:col>5</xdr:col>
      <xdr:colOff>95250</xdr:colOff>
      <xdr:row>57</xdr:row>
      <xdr:rowOff>161926</xdr:rowOff>
    </xdr:to>
    <xdr:pic>
      <xdr:nvPicPr>
        <xdr:cNvPr id="18" name="Picture 17">
          <a:extLst>
            <a:ext uri="{FF2B5EF4-FFF2-40B4-BE49-F238E27FC236}">
              <a16:creationId xmlns:a16="http://schemas.microsoft.com/office/drawing/2014/main" id="{1BF29E99-7C99-C843-3E2B-CCB6D2B38105}"/>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3976" y="8448676"/>
          <a:ext cx="1819274" cy="2381250"/>
        </a:xfrm>
        <a:prstGeom prst="rect">
          <a:avLst/>
        </a:prstGeom>
      </xdr:spPr>
    </xdr:pic>
    <xdr:clientData/>
  </xdr:twoCellAnchor>
  <xdr:twoCellAnchor editAs="oneCell">
    <xdr:from>
      <xdr:col>8</xdr:col>
      <xdr:colOff>28575</xdr:colOff>
      <xdr:row>47</xdr:row>
      <xdr:rowOff>0</xdr:rowOff>
    </xdr:from>
    <xdr:to>
      <xdr:col>11</xdr:col>
      <xdr:colOff>28575</xdr:colOff>
      <xdr:row>56</xdr:row>
      <xdr:rowOff>114300</xdr:rowOff>
    </xdr:to>
    <xdr:pic>
      <xdr:nvPicPr>
        <xdr:cNvPr id="20" name="Picture 19">
          <a:extLst>
            <a:ext uri="{FF2B5EF4-FFF2-40B4-BE49-F238E27FC236}">
              <a16:creationId xmlns:a16="http://schemas.microsoft.com/office/drawing/2014/main" id="{88B34ABA-3646-57AD-9E12-2773AE63D9C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905375" y="8763000"/>
          <a:ext cx="1828800" cy="1828800"/>
        </a:xfrm>
        <a:prstGeom prst="rect">
          <a:avLst/>
        </a:prstGeom>
      </xdr:spPr>
    </xdr:pic>
    <xdr:clientData/>
  </xdr:twoCellAnchor>
  <xdr:twoCellAnchor editAs="oneCell">
    <xdr:from>
      <xdr:col>2</xdr:col>
      <xdr:colOff>95250</xdr:colOff>
      <xdr:row>58</xdr:row>
      <xdr:rowOff>142875</xdr:rowOff>
    </xdr:from>
    <xdr:to>
      <xdr:col>5</xdr:col>
      <xdr:colOff>95250</xdr:colOff>
      <xdr:row>68</xdr:row>
      <xdr:rowOff>66675</xdr:rowOff>
    </xdr:to>
    <xdr:pic>
      <xdr:nvPicPr>
        <xdr:cNvPr id="22" name="Picture 21">
          <a:extLst>
            <a:ext uri="{FF2B5EF4-FFF2-40B4-BE49-F238E27FC236}">
              <a16:creationId xmlns:a16="http://schemas.microsoft.com/office/drawing/2014/main" id="{7CD4E544-A6C8-2174-9BAB-1AF623E300C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314450" y="11001375"/>
          <a:ext cx="1828800" cy="18288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hyperlink" Target="mailto:Rob_beattie74@hotmail.com" TargetMode="External"/><Relationship Id="rId2" Type="http://schemas.openxmlformats.org/officeDocument/2006/relationships/hyperlink" Target="mailto:sweetrucks@yahoo.com" TargetMode="External"/><Relationship Id="rId1" Type="http://schemas.openxmlformats.org/officeDocument/2006/relationships/hyperlink" Target="mailto:blakejberry@gmail.com"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Z48"/>
  <sheetViews>
    <sheetView showGridLines="0" tabSelected="1" topLeftCell="A21" zoomScale="50" zoomScaleNormal="50" workbookViewId="0">
      <selection sqref="A1:AC42"/>
    </sheetView>
  </sheetViews>
  <sheetFormatPr defaultRowHeight="15"/>
  <cols>
    <col min="1" max="1" width="3.5703125" customWidth="1"/>
    <col min="2" max="2" width="18" customWidth="1"/>
    <col min="3" max="3" width="5.85546875" bestFit="1" customWidth="1"/>
    <col min="4" max="4" width="16.28515625" style="75" customWidth="1"/>
    <col min="5" max="5" width="1.42578125" style="75" customWidth="1"/>
    <col min="6" max="6" width="16.28515625" style="75" customWidth="1"/>
    <col min="7" max="7" width="1.42578125" style="75" customWidth="1"/>
    <col min="8" max="8" width="16.28515625" style="75" customWidth="1"/>
    <col min="9" max="9" width="1.42578125" style="75" customWidth="1"/>
    <col min="10" max="10" width="16.28515625" style="75" customWidth="1"/>
    <col min="11" max="11" width="1.42578125" style="75" customWidth="1"/>
    <col min="12" max="12" width="16.28515625" style="75" customWidth="1"/>
    <col min="13" max="13" width="1.42578125" style="75" customWidth="1"/>
    <col min="14" max="14" width="16.28515625" style="75" customWidth="1"/>
    <col min="15" max="15" width="1.42578125" style="75" customWidth="1"/>
    <col min="16" max="16" width="16.28515625" style="75" customWidth="1"/>
    <col min="17" max="17" width="1.42578125" style="75" customWidth="1"/>
    <col min="18" max="18" width="16.28515625" style="75" customWidth="1"/>
    <col min="19" max="19" width="1.42578125" style="75" customWidth="1"/>
    <col min="20" max="20" width="16.28515625" style="75" customWidth="1"/>
    <col min="21" max="21" width="1.42578125" style="75" customWidth="1"/>
    <col min="22" max="22" width="15.85546875" customWidth="1"/>
    <col min="23" max="23" width="1.28515625" customWidth="1"/>
    <col min="24" max="24" width="15.85546875" customWidth="1"/>
    <col min="25" max="25" width="1.42578125" customWidth="1"/>
    <col min="26" max="26" width="15.85546875" customWidth="1"/>
    <col min="27" max="27" width="1.7109375" customWidth="1"/>
    <col min="28" max="28" width="15.85546875" customWidth="1"/>
    <col min="29" max="29" width="5.28515625" customWidth="1"/>
    <col min="30" max="30" width="15.85546875" customWidth="1"/>
    <col min="31" max="31" width="5.28515625" customWidth="1"/>
    <col min="32" max="32" width="15.85546875" customWidth="1"/>
    <col min="33" max="33" width="5.28515625" customWidth="1"/>
    <col min="34" max="34" width="15.85546875" customWidth="1"/>
    <col min="35" max="35" width="5.28515625" customWidth="1"/>
    <col min="36" max="36" width="15.85546875" customWidth="1"/>
    <col min="37" max="37" width="5.28515625" customWidth="1"/>
    <col min="38" max="38" width="15.85546875" customWidth="1"/>
    <col min="39" max="39" width="5.28515625" customWidth="1"/>
    <col min="40" max="40" width="15.85546875" customWidth="1"/>
    <col min="41" max="41" width="5.28515625" customWidth="1"/>
    <col min="42" max="42" width="15.85546875" customWidth="1"/>
    <col min="43" max="43" width="5.28515625" customWidth="1"/>
    <col min="44" max="44" width="15.85546875" customWidth="1"/>
    <col min="45" max="45" width="5.28515625" customWidth="1"/>
    <col min="46" max="46" width="15.85546875" customWidth="1"/>
    <col min="47" max="47" width="5.28515625" customWidth="1"/>
    <col min="48" max="48" width="15.85546875" customWidth="1"/>
    <col min="49" max="49" width="5.140625" customWidth="1"/>
    <col min="50" max="50" width="15.85546875" customWidth="1"/>
    <col min="51" max="51" width="5.28515625" customWidth="1"/>
    <col min="52" max="52" width="15.85546875" customWidth="1"/>
  </cols>
  <sheetData>
    <row r="1" spans="2:28" ht="15.75" thickBot="1">
      <c r="Q1" s="398"/>
      <c r="R1" s="398"/>
      <c r="S1" s="398"/>
      <c r="T1" s="399"/>
      <c r="U1" s="399"/>
      <c r="V1" s="399"/>
      <c r="W1" s="399"/>
    </row>
    <row r="2" spans="2:28" ht="37.5" customHeight="1" thickBot="1">
      <c r="B2" s="354" t="s">
        <v>70</v>
      </c>
      <c r="C2" s="355"/>
      <c r="D2" s="355"/>
      <c r="E2" s="355"/>
      <c r="F2" s="355"/>
      <c r="G2" s="355"/>
      <c r="H2" s="355"/>
      <c r="I2" s="355"/>
      <c r="J2" s="355"/>
      <c r="K2" s="355"/>
      <c r="L2" s="355"/>
      <c r="M2" s="355"/>
      <c r="N2" s="355"/>
      <c r="O2" s="355"/>
      <c r="P2" s="356"/>
      <c r="Q2" s="400"/>
      <c r="R2" s="432" t="s">
        <v>903</v>
      </c>
      <c r="S2" s="433"/>
      <c r="T2" s="433"/>
      <c r="U2" s="433"/>
      <c r="V2" s="434"/>
      <c r="W2" s="401"/>
      <c r="X2" s="267" t="s">
        <v>808</v>
      </c>
      <c r="Z2" s="296"/>
    </row>
    <row r="3" spans="2:28" ht="30.75" thickBot="1">
      <c r="B3" s="76"/>
      <c r="C3" s="76"/>
      <c r="D3" s="294">
        <v>1</v>
      </c>
      <c r="E3" s="264"/>
      <c r="F3" s="294">
        <v>2</v>
      </c>
      <c r="G3" s="264"/>
      <c r="H3" s="294">
        <v>3</v>
      </c>
      <c r="I3" s="264"/>
      <c r="J3" s="294">
        <v>4</v>
      </c>
      <c r="K3" s="264"/>
      <c r="L3" s="294">
        <v>5</v>
      </c>
      <c r="M3" s="264"/>
      <c r="N3" s="294">
        <v>6</v>
      </c>
      <c r="O3" s="264"/>
      <c r="P3" s="294">
        <v>7</v>
      </c>
      <c r="Q3" s="402"/>
      <c r="R3" s="435">
        <v>8</v>
      </c>
      <c r="S3" s="436"/>
      <c r="T3" s="435">
        <v>9</v>
      </c>
      <c r="U3" s="436"/>
      <c r="V3" s="435">
        <v>10</v>
      </c>
      <c r="W3" s="403"/>
      <c r="X3" s="294">
        <v>11</v>
      </c>
      <c r="Z3" s="267" t="s">
        <v>801</v>
      </c>
      <c r="AB3" s="428" t="s">
        <v>904</v>
      </c>
    </row>
    <row r="4" spans="2:28" ht="80.25" customHeight="1">
      <c r="B4" s="429"/>
      <c r="C4" s="286">
        <v>1</v>
      </c>
      <c r="D4" s="159" t="s">
        <v>71</v>
      </c>
      <c r="E4" s="268"/>
      <c r="F4" s="159" t="s">
        <v>71</v>
      </c>
      <c r="G4" s="268"/>
      <c r="H4" s="157" t="s">
        <v>78</v>
      </c>
      <c r="I4" s="268"/>
      <c r="J4" s="159" t="s">
        <v>73</v>
      </c>
      <c r="K4" s="268"/>
      <c r="L4" s="344" t="s">
        <v>71</v>
      </c>
      <c r="M4" s="268"/>
      <c r="N4" s="318" t="s">
        <v>72</v>
      </c>
      <c r="O4" s="269"/>
      <c r="P4" s="316" t="s">
        <v>72</v>
      </c>
      <c r="Q4" s="404"/>
      <c r="R4" s="405" t="s">
        <v>71</v>
      </c>
      <c r="S4" s="406"/>
      <c r="T4" s="405" t="s">
        <v>71</v>
      </c>
      <c r="U4" s="406"/>
      <c r="V4" s="405" t="s">
        <v>71</v>
      </c>
      <c r="W4" s="406"/>
      <c r="X4" s="316" t="s">
        <v>72</v>
      </c>
      <c r="Z4" s="295">
        <v>6</v>
      </c>
      <c r="AB4" s="425">
        <v>9</v>
      </c>
    </row>
    <row r="5" spans="2:28" ht="6.75" customHeight="1">
      <c r="B5" s="277"/>
      <c r="C5" s="276"/>
      <c r="D5" s="270"/>
      <c r="E5" s="266"/>
      <c r="F5" s="270"/>
      <c r="G5" s="266"/>
      <c r="H5" s="270"/>
      <c r="I5" s="266"/>
      <c r="J5" s="270"/>
      <c r="K5" s="266"/>
      <c r="L5" s="270"/>
      <c r="M5" s="266"/>
      <c r="N5" s="271"/>
      <c r="O5" s="265"/>
      <c r="P5" s="271"/>
      <c r="Q5" s="407"/>
      <c r="R5" s="408"/>
      <c r="S5" s="409"/>
      <c r="T5" s="408"/>
      <c r="U5" s="409"/>
      <c r="V5" s="410"/>
      <c r="W5" s="407"/>
      <c r="X5" s="158"/>
      <c r="Z5" s="76"/>
      <c r="AB5" s="426"/>
    </row>
    <row r="6" spans="2:28" ht="80.25" customHeight="1">
      <c r="B6" s="94"/>
      <c r="C6" s="275">
        <v>2</v>
      </c>
      <c r="D6" s="157" t="s">
        <v>74</v>
      </c>
      <c r="E6" s="268"/>
      <c r="F6" s="157" t="s">
        <v>74</v>
      </c>
      <c r="G6" s="268"/>
      <c r="H6" s="157" t="s">
        <v>74</v>
      </c>
      <c r="I6" s="268"/>
      <c r="J6" s="157" t="s">
        <v>74</v>
      </c>
      <c r="K6" s="268"/>
      <c r="L6" s="157" t="s">
        <v>74</v>
      </c>
      <c r="M6" s="268"/>
      <c r="N6" s="157" t="s">
        <v>74</v>
      </c>
      <c r="O6" s="268"/>
      <c r="P6" s="157" t="s">
        <v>74</v>
      </c>
      <c r="Q6" s="411"/>
      <c r="R6" s="412" t="s">
        <v>74</v>
      </c>
      <c r="S6" s="406"/>
      <c r="T6" s="412" t="s">
        <v>74</v>
      </c>
      <c r="U6" s="406"/>
      <c r="V6" s="412" t="s">
        <v>74</v>
      </c>
      <c r="W6" s="406"/>
      <c r="X6" s="158" t="s">
        <v>77</v>
      </c>
      <c r="Z6" s="261">
        <v>9</v>
      </c>
      <c r="AB6" s="427">
        <v>12</v>
      </c>
    </row>
    <row r="7" spans="2:28" ht="6.75" customHeight="1">
      <c r="B7" s="278"/>
      <c r="C7" s="276"/>
      <c r="D7" s="270"/>
      <c r="E7" s="266"/>
      <c r="F7" s="270"/>
      <c r="G7" s="266"/>
      <c r="H7" s="270"/>
      <c r="I7" s="266"/>
      <c r="J7" s="270"/>
      <c r="K7" s="266"/>
      <c r="L7" s="270"/>
      <c r="M7" s="266"/>
      <c r="N7" s="270"/>
      <c r="O7" s="266"/>
      <c r="P7" s="270"/>
      <c r="Q7" s="409"/>
      <c r="R7" s="413"/>
      <c r="S7" s="409"/>
      <c r="T7" s="413"/>
      <c r="U7" s="409"/>
      <c r="V7" s="413"/>
      <c r="W7" s="409"/>
      <c r="X7" s="270"/>
      <c r="Z7" s="76"/>
      <c r="AB7" s="426"/>
    </row>
    <row r="8" spans="2:28" ht="80.25" customHeight="1">
      <c r="B8" s="95"/>
      <c r="C8" s="276">
        <v>3</v>
      </c>
      <c r="D8" s="157" t="s">
        <v>76</v>
      </c>
      <c r="E8" s="268"/>
      <c r="F8" s="157" t="s">
        <v>76</v>
      </c>
      <c r="G8" s="268"/>
      <c r="H8" s="157" t="s">
        <v>76</v>
      </c>
      <c r="I8" s="268"/>
      <c r="J8" s="157" t="s">
        <v>76</v>
      </c>
      <c r="K8" s="268"/>
      <c r="L8" s="157" t="s">
        <v>76</v>
      </c>
      <c r="M8" s="268"/>
      <c r="N8" s="157" t="s">
        <v>76</v>
      </c>
      <c r="O8" s="268"/>
      <c r="P8" s="157" t="s">
        <v>76</v>
      </c>
      <c r="Q8" s="411"/>
      <c r="R8" s="412" t="s">
        <v>76</v>
      </c>
      <c r="S8" s="406"/>
      <c r="T8" s="412" t="s">
        <v>76</v>
      </c>
      <c r="U8" s="406"/>
      <c r="V8" s="412" t="s">
        <v>76</v>
      </c>
      <c r="W8" s="406"/>
      <c r="X8" s="157" t="s">
        <v>76</v>
      </c>
      <c r="Z8" s="261">
        <v>8</v>
      </c>
      <c r="AB8" s="427">
        <v>11</v>
      </c>
    </row>
    <row r="9" spans="2:28" ht="6.75" customHeight="1">
      <c r="B9" s="279"/>
      <c r="C9" s="276"/>
      <c r="D9" s="270"/>
      <c r="E9" s="266"/>
      <c r="F9" s="270"/>
      <c r="G9" s="266"/>
      <c r="H9" s="270"/>
      <c r="I9" s="266"/>
      <c r="J9" s="270"/>
      <c r="K9" s="266"/>
      <c r="L9" s="270"/>
      <c r="M9" s="266"/>
      <c r="N9" s="270"/>
      <c r="O9" s="266"/>
      <c r="P9" s="270"/>
      <c r="Q9" s="409"/>
      <c r="R9" s="413"/>
      <c r="S9" s="409"/>
      <c r="T9" s="413"/>
      <c r="U9" s="409"/>
      <c r="V9" s="413"/>
      <c r="W9" s="409"/>
      <c r="X9" s="270"/>
      <c r="Z9" s="76"/>
      <c r="AB9" s="426"/>
    </row>
    <row r="10" spans="2:28" ht="80.25" customHeight="1">
      <c r="B10" s="106"/>
      <c r="C10" s="275">
        <v>4</v>
      </c>
      <c r="D10" s="159" t="s">
        <v>71</v>
      </c>
      <c r="E10" s="269"/>
      <c r="F10" s="158" t="s">
        <v>77</v>
      </c>
      <c r="G10" s="269"/>
      <c r="H10" s="158" t="s">
        <v>77</v>
      </c>
      <c r="I10" s="269"/>
      <c r="J10" s="158" t="s">
        <v>77</v>
      </c>
      <c r="K10" s="269"/>
      <c r="L10" s="158" t="s">
        <v>77</v>
      </c>
      <c r="M10" s="269"/>
      <c r="N10" s="158" t="s">
        <v>77</v>
      </c>
      <c r="O10" s="269"/>
      <c r="P10" s="316" t="s">
        <v>72</v>
      </c>
      <c r="Q10" s="404"/>
      <c r="R10" s="437"/>
      <c r="S10" s="414"/>
      <c r="T10" s="438"/>
      <c r="U10" s="415"/>
      <c r="V10" s="438"/>
      <c r="W10" s="415"/>
      <c r="X10" s="158" t="s">
        <v>77</v>
      </c>
      <c r="Z10" s="261">
        <v>7</v>
      </c>
      <c r="AB10" s="427">
        <v>10</v>
      </c>
    </row>
    <row r="11" spans="2:28" ht="6.75" customHeight="1">
      <c r="B11" s="280"/>
      <c r="C11" s="276"/>
      <c r="D11" s="271"/>
      <c r="E11" s="265"/>
      <c r="F11" s="271"/>
      <c r="G11" s="265"/>
      <c r="H11" s="271"/>
      <c r="I11" s="265"/>
      <c r="J11" s="271"/>
      <c r="K11" s="265"/>
      <c r="L11" s="271"/>
      <c r="M11" s="265"/>
      <c r="N11" s="271"/>
      <c r="O11" s="265"/>
      <c r="P11" s="271"/>
      <c r="Q11" s="407"/>
      <c r="R11" s="416"/>
      <c r="S11" s="417"/>
      <c r="T11" s="418"/>
      <c r="U11" s="419"/>
      <c r="V11" s="418"/>
      <c r="W11" s="419"/>
      <c r="X11" s="273"/>
      <c r="Z11" s="76"/>
      <c r="AB11" s="426"/>
    </row>
    <row r="12" spans="2:28" ht="80.25" customHeight="1">
      <c r="B12" s="431"/>
      <c r="C12" s="275">
        <v>5</v>
      </c>
      <c r="D12" s="157" t="s">
        <v>78</v>
      </c>
      <c r="E12" s="268"/>
      <c r="F12" s="157" t="s">
        <v>78</v>
      </c>
      <c r="G12" s="268"/>
      <c r="H12" s="157" t="s">
        <v>78</v>
      </c>
      <c r="I12" s="268"/>
      <c r="J12" s="157" t="s">
        <v>78</v>
      </c>
      <c r="K12" s="268"/>
      <c r="L12" s="157" t="s">
        <v>73</v>
      </c>
      <c r="M12" s="268"/>
      <c r="N12" s="397" t="s">
        <v>74</v>
      </c>
      <c r="O12" s="268"/>
      <c r="P12" s="157" t="s">
        <v>78</v>
      </c>
      <c r="Q12" s="411"/>
      <c r="R12" s="410" t="s">
        <v>77</v>
      </c>
      <c r="S12" s="420"/>
      <c r="T12" s="410" t="s">
        <v>77</v>
      </c>
      <c r="U12" s="420"/>
      <c r="V12" s="410" t="s">
        <v>77</v>
      </c>
      <c r="W12" s="406"/>
      <c r="X12" s="318" t="s">
        <v>78</v>
      </c>
      <c r="Z12" s="261">
        <v>9</v>
      </c>
      <c r="AB12" s="427">
        <v>9</v>
      </c>
    </row>
    <row r="13" spans="2:28" ht="6.75" customHeight="1">
      <c r="B13" s="281"/>
      <c r="C13" s="276"/>
      <c r="D13" s="270"/>
      <c r="E13" s="266"/>
      <c r="F13" s="270"/>
      <c r="G13" s="266"/>
      <c r="H13" s="270"/>
      <c r="I13" s="266"/>
      <c r="J13" s="270"/>
      <c r="K13" s="266"/>
      <c r="L13" s="270"/>
      <c r="M13" s="266"/>
      <c r="N13" s="270"/>
      <c r="O13" s="266"/>
      <c r="P13" s="270"/>
      <c r="Q13" s="409"/>
      <c r="R13" s="421"/>
      <c r="S13" s="407"/>
      <c r="T13" s="421"/>
      <c r="U13" s="407"/>
      <c r="V13" s="410"/>
      <c r="W13" s="407"/>
      <c r="X13" s="158"/>
      <c r="Z13" s="76"/>
      <c r="AB13" s="426"/>
    </row>
    <row r="14" spans="2:28" ht="80.25" customHeight="1">
      <c r="B14" s="430"/>
      <c r="C14" s="276">
        <v>6</v>
      </c>
      <c r="D14" s="157" t="s">
        <v>73</v>
      </c>
      <c r="E14" s="268"/>
      <c r="F14" s="157" t="s">
        <v>73</v>
      </c>
      <c r="G14" s="268"/>
      <c r="H14" s="157" t="s">
        <v>73</v>
      </c>
      <c r="I14" s="268"/>
      <c r="J14" s="157" t="s">
        <v>73</v>
      </c>
      <c r="K14" s="268"/>
      <c r="L14" s="157" t="s">
        <v>73</v>
      </c>
      <c r="M14" s="268"/>
      <c r="N14" s="157" t="s">
        <v>73</v>
      </c>
      <c r="O14" s="268"/>
      <c r="P14" s="157" t="s">
        <v>73</v>
      </c>
      <c r="Q14" s="411"/>
      <c r="R14" s="422" t="s">
        <v>73</v>
      </c>
      <c r="S14" s="406"/>
      <c r="T14" s="422" t="s">
        <v>73</v>
      </c>
      <c r="U14" s="406"/>
      <c r="V14" s="422" t="s">
        <v>73</v>
      </c>
      <c r="W14" s="406"/>
      <c r="X14" s="160" t="s">
        <v>73</v>
      </c>
      <c r="Z14" s="261">
        <v>10</v>
      </c>
      <c r="AB14" s="427">
        <v>13</v>
      </c>
    </row>
    <row r="15" spans="2:28" ht="6.75" customHeight="1">
      <c r="B15" s="282"/>
      <c r="C15" s="276"/>
      <c r="D15" s="270"/>
      <c r="E15" s="266"/>
      <c r="F15" s="270"/>
      <c r="G15" s="266"/>
      <c r="H15" s="270"/>
      <c r="I15" s="266"/>
      <c r="J15" s="270"/>
      <c r="K15" s="266"/>
      <c r="L15" s="270"/>
      <c r="M15" s="266"/>
      <c r="N15" s="270"/>
      <c r="O15" s="266"/>
      <c r="P15" s="270"/>
      <c r="Q15" s="409"/>
      <c r="R15" s="423"/>
      <c r="S15" s="409"/>
      <c r="T15" s="423"/>
      <c r="U15" s="409"/>
      <c r="V15" s="423"/>
      <c r="W15" s="409"/>
      <c r="X15" s="274"/>
      <c r="Z15" s="76"/>
      <c r="AB15" s="426"/>
    </row>
    <row r="16" spans="2:28" ht="80.25" customHeight="1">
      <c r="B16" s="96"/>
      <c r="C16" s="275">
        <v>7</v>
      </c>
      <c r="D16" s="157" t="s">
        <v>79</v>
      </c>
      <c r="E16" s="268"/>
      <c r="F16" s="157" t="s">
        <v>79</v>
      </c>
      <c r="G16" s="268"/>
      <c r="H16" s="157" t="s">
        <v>79</v>
      </c>
      <c r="I16" s="268"/>
      <c r="J16" s="157" t="s">
        <v>79</v>
      </c>
      <c r="K16" s="268"/>
      <c r="L16" s="157" t="s">
        <v>79</v>
      </c>
      <c r="M16" s="268"/>
      <c r="N16" s="157" t="s">
        <v>79</v>
      </c>
      <c r="O16" s="268"/>
      <c r="P16" s="157" t="s">
        <v>79</v>
      </c>
      <c r="Q16" s="411"/>
      <c r="R16" s="412" t="s">
        <v>79</v>
      </c>
      <c r="S16" s="406"/>
      <c r="T16" s="412" t="s">
        <v>79</v>
      </c>
      <c r="U16" s="406"/>
      <c r="V16" s="412" t="s">
        <v>79</v>
      </c>
      <c r="W16" s="406"/>
      <c r="X16" s="157" t="s">
        <v>79</v>
      </c>
      <c r="Z16" s="261">
        <v>8</v>
      </c>
      <c r="AB16" s="427">
        <v>11</v>
      </c>
    </row>
    <row r="17" spans="2:52" ht="6.75" customHeight="1">
      <c r="B17" s="283"/>
      <c r="C17" s="276"/>
      <c r="D17" s="270"/>
      <c r="E17" s="266"/>
      <c r="F17" s="270"/>
      <c r="G17" s="266"/>
      <c r="H17" s="270"/>
      <c r="I17" s="266"/>
      <c r="J17" s="270"/>
      <c r="K17" s="266"/>
      <c r="L17" s="270"/>
      <c r="M17" s="266"/>
      <c r="N17" s="270"/>
      <c r="O17" s="266"/>
      <c r="P17" s="270"/>
      <c r="Q17" s="409"/>
      <c r="R17" s="408"/>
      <c r="S17" s="409"/>
      <c r="T17" s="408"/>
      <c r="U17" s="409"/>
      <c r="V17" s="408"/>
      <c r="W17" s="409"/>
      <c r="X17" s="272"/>
      <c r="Z17" s="76"/>
      <c r="AB17" s="426"/>
    </row>
    <row r="18" spans="2:52" ht="80.25" customHeight="1">
      <c r="B18" s="105"/>
      <c r="C18" s="275">
        <v>8</v>
      </c>
      <c r="D18" s="157" t="s">
        <v>75</v>
      </c>
      <c r="E18" s="268"/>
      <c r="F18" s="157" t="s">
        <v>78</v>
      </c>
      <c r="G18" s="268"/>
      <c r="H18" s="157" t="s">
        <v>75</v>
      </c>
      <c r="I18" s="268"/>
      <c r="J18" s="157" t="s">
        <v>75</v>
      </c>
      <c r="K18" s="268"/>
      <c r="L18" s="157" t="s">
        <v>75</v>
      </c>
      <c r="M18" s="268"/>
      <c r="N18" s="157" t="s">
        <v>75</v>
      </c>
      <c r="O18" s="268"/>
      <c r="P18" s="157" t="s">
        <v>75</v>
      </c>
      <c r="Q18" s="411"/>
      <c r="R18" s="405" t="s">
        <v>75</v>
      </c>
      <c r="S18" s="406"/>
      <c r="T18" s="405" t="s">
        <v>75</v>
      </c>
      <c r="U18" s="406"/>
      <c r="V18" s="405" t="s">
        <v>75</v>
      </c>
      <c r="W18" s="406"/>
      <c r="X18" s="159" t="s">
        <v>75</v>
      </c>
      <c r="Z18" s="261">
        <v>7</v>
      </c>
      <c r="AB18" s="427">
        <v>10</v>
      </c>
    </row>
    <row r="19" spans="2:52" ht="6.75" customHeight="1">
      <c r="B19" s="284"/>
      <c r="C19" s="276"/>
      <c r="D19" s="270"/>
      <c r="E19" s="266"/>
      <c r="F19" s="270"/>
      <c r="G19" s="266"/>
      <c r="H19" s="270"/>
      <c r="I19" s="266"/>
      <c r="J19" s="270"/>
      <c r="K19" s="266"/>
      <c r="L19" s="270"/>
      <c r="M19" s="266"/>
      <c r="N19" s="270"/>
      <c r="O19" s="266"/>
      <c r="P19" s="270"/>
      <c r="Q19" s="409"/>
      <c r="R19" s="408"/>
      <c r="S19" s="409"/>
      <c r="T19" s="408"/>
      <c r="U19" s="409"/>
      <c r="V19" s="408"/>
      <c r="W19" s="409"/>
      <c r="X19" s="272"/>
      <c r="Z19" s="76"/>
      <c r="AB19" s="426"/>
    </row>
    <row r="20" spans="2:52" ht="80.25" customHeight="1">
      <c r="B20" s="97"/>
      <c r="C20" s="289">
        <v>9</v>
      </c>
      <c r="D20" s="157" t="s">
        <v>74</v>
      </c>
      <c r="E20" s="159"/>
      <c r="F20" s="157" t="s">
        <v>78</v>
      </c>
      <c r="G20" s="159"/>
      <c r="H20" s="159" t="s">
        <v>71</v>
      </c>
      <c r="I20" s="263"/>
      <c r="J20" s="344" t="s">
        <v>71</v>
      </c>
      <c r="K20" s="263"/>
      <c r="L20" s="316" t="s">
        <v>72</v>
      </c>
      <c r="M20" s="263"/>
      <c r="N20" s="316" t="s">
        <v>72</v>
      </c>
      <c r="O20" s="159"/>
      <c r="P20" s="396" t="s">
        <v>72</v>
      </c>
      <c r="Q20" s="411"/>
      <c r="R20" s="410" t="s">
        <v>72</v>
      </c>
      <c r="S20" s="424"/>
      <c r="T20" s="410" t="s">
        <v>72</v>
      </c>
      <c r="U20" s="424"/>
      <c r="V20" s="410" t="s">
        <v>72</v>
      </c>
      <c r="W20" s="420"/>
      <c r="X20" s="318" t="s">
        <v>72</v>
      </c>
      <c r="Y20">
        <v>13</v>
      </c>
      <c r="Z20" s="261">
        <v>8</v>
      </c>
      <c r="AB20" s="427">
        <v>11</v>
      </c>
    </row>
    <row r="21" spans="2:52" ht="20.25">
      <c r="B21" s="93"/>
      <c r="C21" s="30"/>
      <c r="D21" s="30">
        <v>9</v>
      </c>
      <c r="E21" s="30"/>
      <c r="F21" s="30">
        <v>18</v>
      </c>
      <c r="G21" s="30"/>
      <c r="H21" s="30">
        <v>27</v>
      </c>
      <c r="I21" s="30"/>
      <c r="J21" s="30">
        <v>36</v>
      </c>
      <c r="K21" s="30"/>
      <c r="L21" s="30">
        <v>45</v>
      </c>
      <c r="M21" s="30"/>
      <c r="N21" s="30">
        <v>54</v>
      </c>
      <c r="O21" s="30"/>
      <c r="P21" s="30">
        <v>63</v>
      </c>
      <c r="Q21" s="30"/>
      <c r="R21" s="30">
        <v>71</v>
      </c>
      <c r="S21" s="30"/>
      <c r="T21" s="30">
        <v>79</v>
      </c>
      <c r="U21" s="30"/>
      <c r="V21" s="30">
        <v>87</v>
      </c>
      <c r="W21" s="30"/>
      <c r="X21" s="30">
        <v>96</v>
      </c>
      <c r="Z21" s="30">
        <f>SUM(Z4:Z20)</f>
        <v>72</v>
      </c>
      <c r="AB21" s="30">
        <f>SUM(AB4:AB20)</f>
        <v>96</v>
      </c>
    </row>
    <row r="22" spans="2:52" ht="15.75" customHeight="1" thickBot="1">
      <c r="AZ22" t="s">
        <v>809</v>
      </c>
    </row>
    <row r="23" spans="2:52" ht="27.75" customHeight="1" thickBot="1">
      <c r="B23" s="354" t="s">
        <v>80</v>
      </c>
      <c r="C23" s="355"/>
      <c r="D23" s="355"/>
      <c r="E23" s="355"/>
      <c r="F23" s="355"/>
      <c r="G23" s="355"/>
      <c r="H23" s="355"/>
      <c r="I23" s="355"/>
      <c r="J23" s="355"/>
      <c r="K23" s="355"/>
      <c r="L23" s="355"/>
      <c r="M23" s="355"/>
      <c r="N23" s="355"/>
      <c r="O23" s="355"/>
      <c r="P23" s="355"/>
      <c r="Q23" s="355"/>
      <c r="R23" s="356"/>
      <c r="T23" s="267" t="s">
        <v>801</v>
      </c>
    </row>
    <row r="24" spans="2:52" ht="20.25" customHeight="1" thickBot="1">
      <c r="B24" s="29"/>
      <c r="C24" s="29"/>
      <c r="D24" s="291">
        <v>1</v>
      </c>
      <c r="E24" s="290"/>
      <c r="F24" s="291">
        <v>2</v>
      </c>
      <c r="G24" s="290"/>
      <c r="H24" s="291">
        <v>3</v>
      </c>
      <c r="I24" s="290"/>
      <c r="J24" s="291">
        <v>4</v>
      </c>
      <c r="K24" s="290"/>
      <c r="L24" s="291">
        <v>5</v>
      </c>
      <c r="M24" s="290"/>
      <c r="N24" s="291">
        <v>6</v>
      </c>
      <c r="O24" s="290"/>
      <c r="P24" s="291">
        <v>7</v>
      </c>
      <c r="Q24" s="290"/>
      <c r="R24" s="291">
        <v>8</v>
      </c>
      <c r="T24" s="288"/>
    </row>
    <row r="25" spans="2:52" ht="80.25" customHeight="1">
      <c r="B25" s="429"/>
      <c r="C25" s="286">
        <v>1</v>
      </c>
      <c r="D25" s="159" t="s">
        <v>71</v>
      </c>
      <c r="E25" s="268"/>
      <c r="F25" s="316" t="s">
        <v>72</v>
      </c>
      <c r="G25" s="268"/>
      <c r="H25" s="159" t="s">
        <v>71</v>
      </c>
      <c r="I25" s="269"/>
      <c r="J25" s="344" t="s">
        <v>71</v>
      </c>
      <c r="K25" s="268"/>
      <c r="L25" s="157" t="s">
        <v>78</v>
      </c>
      <c r="M25" s="268"/>
      <c r="N25" s="159" t="s">
        <v>71</v>
      </c>
      <c r="O25" s="269"/>
      <c r="P25" s="316" t="s">
        <v>72</v>
      </c>
      <c r="Q25" s="268"/>
      <c r="R25" s="158" t="s">
        <v>72</v>
      </c>
      <c r="T25" s="262">
        <v>6</v>
      </c>
      <c r="V25" s="75"/>
    </row>
    <row r="26" spans="2:52" ht="7.5" customHeight="1">
      <c r="B26" s="277"/>
      <c r="C26" s="276"/>
      <c r="D26" s="270"/>
      <c r="E26" s="266"/>
      <c r="F26" s="270"/>
      <c r="G26" s="266"/>
      <c r="H26" s="271"/>
      <c r="I26" s="265"/>
      <c r="J26" s="270"/>
      <c r="K26" s="266"/>
      <c r="L26" s="270"/>
      <c r="M26" s="266"/>
      <c r="N26" s="271"/>
      <c r="O26" s="265"/>
      <c r="P26" s="270"/>
      <c r="Q26" s="266"/>
      <c r="R26" s="270"/>
      <c r="T26" s="285"/>
      <c r="V26" s="75"/>
    </row>
    <row r="27" spans="2:52" ht="80.25" customHeight="1">
      <c r="B27" s="94"/>
      <c r="C27" s="275">
        <v>2</v>
      </c>
      <c r="D27" s="157" t="s">
        <v>74</v>
      </c>
      <c r="E27" s="268"/>
      <c r="F27" s="157" t="s">
        <v>74</v>
      </c>
      <c r="G27" s="268"/>
      <c r="H27" s="157" t="s">
        <v>74</v>
      </c>
      <c r="I27" s="268"/>
      <c r="J27" s="157" t="s">
        <v>74</v>
      </c>
      <c r="K27" s="268"/>
      <c r="L27" s="157" t="s">
        <v>74</v>
      </c>
      <c r="M27" s="268"/>
      <c r="N27" s="157" t="s">
        <v>74</v>
      </c>
      <c r="O27" s="268"/>
      <c r="P27" s="157" t="s">
        <v>74</v>
      </c>
      <c r="Q27" s="268"/>
      <c r="R27" s="157" t="s">
        <v>74</v>
      </c>
      <c r="T27" s="262">
        <v>8</v>
      </c>
      <c r="V27" s="75"/>
    </row>
    <row r="28" spans="2:52" ht="7.5" customHeight="1">
      <c r="B28" s="278"/>
      <c r="C28" s="276"/>
      <c r="D28" s="270"/>
      <c r="E28" s="266"/>
      <c r="F28" s="270"/>
      <c r="G28" s="266"/>
      <c r="H28" s="270"/>
      <c r="I28" s="266"/>
      <c r="J28" s="270"/>
      <c r="K28" s="266"/>
      <c r="L28" s="270"/>
      <c r="M28" s="266"/>
      <c r="N28" s="270"/>
      <c r="O28" s="266"/>
      <c r="P28" s="270"/>
      <c r="Q28" s="266"/>
      <c r="R28" s="270"/>
      <c r="T28" s="285"/>
      <c r="V28" s="75"/>
    </row>
    <row r="29" spans="2:52" ht="80.25" customHeight="1">
      <c r="B29" s="95"/>
      <c r="C29" s="276">
        <v>3</v>
      </c>
      <c r="D29" s="157" t="s">
        <v>76</v>
      </c>
      <c r="E29" s="268"/>
      <c r="F29" s="157" t="s">
        <v>76</v>
      </c>
      <c r="G29" s="268"/>
      <c r="H29" s="157" t="s">
        <v>76</v>
      </c>
      <c r="I29" s="268"/>
      <c r="J29" s="157" t="s">
        <v>76</v>
      </c>
      <c r="K29" s="268"/>
      <c r="L29" s="157" t="s">
        <v>76</v>
      </c>
      <c r="M29" s="268"/>
      <c r="N29" s="157" t="s">
        <v>76</v>
      </c>
      <c r="O29" s="268"/>
      <c r="P29" s="157" t="s">
        <v>76</v>
      </c>
      <c r="Q29" s="268"/>
      <c r="R29" s="157" t="s">
        <v>76</v>
      </c>
      <c r="T29" s="262">
        <v>8</v>
      </c>
      <c r="V29" s="75"/>
    </row>
    <row r="30" spans="2:52" ht="7.5" customHeight="1">
      <c r="B30" s="279"/>
      <c r="C30" s="276"/>
      <c r="D30" s="270"/>
      <c r="E30" s="266"/>
      <c r="F30" s="270"/>
      <c r="G30" s="266"/>
      <c r="H30" s="270"/>
      <c r="I30" s="266"/>
      <c r="J30" s="270"/>
      <c r="K30" s="266"/>
      <c r="L30" s="270"/>
      <c r="M30" s="266"/>
      <c r="N30" s="270"/>
      <c r="O30" s="266"/>
      <c r="P30" s="270"/>
      <c r="Q30" s="266"/>
      <c r="R30" s="270"/>
      <c r="T30" s="285"/>
      <c r="V30" s="75"/>
    </row>
    <row r="31" spans="2:52" ht="80.25" customHeight="1">
      <c r="B31" s="106"/>
      <c r="C31" s="275">
        <v>4</v>
      </c>
      <c r="D31" s="159" t="s">
        <v>71</v>
      </c>
      <c r="E31" s="269"/>
      <c r="F31" s="158" t="s">
        <v>77</v>
      </c>
      <c r="G31" s="269"/>
      <c r="H31" s="158" t="s">
        <v>77</v>
      </c>
      <c r="I31" s="269"/>
      <c r="J31" s="158" t="s">
        <v>77</v>
      </c>
      <c r="K31" s="269"/>
      <c r="L31" s="158" t="s">
        <v>77</v>
      </c>
      <c r="M31" s="269"/>
      <c r="N31" s="158" t="s">
        <v>77</v>
      </c>
      <c r="O31" s="269"/>
      <c r="P31" s="158" t="s">
        <v>77</v>
      </c>
      <c r="Q31" s="269"/>
      <c r="R31" s="158" t="s">
        <v>77</v>
      </c>
      <c r="T31" s="262">
        <v>7</v>
      </c>
      <c r="V31" s="75"/>
    </row>
    <row r="32" spans="2:52" ht="7.5" customHeight="1">
      <c r="B32" s="280"/>
      <c r="C32" s="276"/>
      <c r="D32" s="271"/>
      <c r="E32" s="265"/>
      <c r="F32" s="271"/>
      <c r="G32" s="265"/>
      <c r="H32" s="271"/>
      <c r="I32" s="265"/>
      <c r="J32" s="271"/>
      <c r="K32" s="265"/>
      <c r="L32" s="271"/>
      <c r="M32" s="265"/>
      <c r="N32" s="271"/>
      <c r="O32" s="265"/>
      <c r="P32" s="271"/>
      <c r="Q32" s="265"/>
      <c r="R32" s="271"/>
      <c r="T32" s="285"/>
      <c r="V32" s="75"/>
    </row>
    <row r="33" spans="2:22" ht="80.25" customHeight="1">
      <c r="B33" s="431"/>
      <c r="C33" s="275">
        <v>5</v>
      </c>
      <c r="D33" s="157" t="s">
        <v>78</v>
      </c>
      <c r="E33" s="268"/>
      <c r="F33" s="157" t="s">
        <v>78</v>
      </c>
      <c r="G33" s="268"/>
      <c r="H33" s="157" t="s">
        <v>78</v>
      </c>
      <c r="I33" s="268"/>
      <c r="J33" s="157" t="s">
        <v>78</v>
      </c>
      <c r="K33" s="268"/>
      <c r="L33" s="157" t="s">
        <v>71</v>
      </c>
      <c r="M33" s="268"/>
      <c r="N33" s="157" t="s">
        <v>78</v>
      </c>
      <c r="O33" s="268"/>
      <c r="P33" s="157" t="s">
        <v>78</v>
      </c>
      <c r="Q33" s="268"/>
      <c r="R33" s="157" t="s">
        <v>78</v>
      </c>
      <c r="T33" s="262">
        <v>9</v>
      </c>
      <c r="V33" s="75"/>
    </row>
    <row r="34" spans="2:22" ht="7.5" customHeight="1">
      <c r="B34" s="281"/>
      <c r="C34" s="276"/>
      <c r="D34" s="270"/>
      <c r="E34" s="266"/>
      <c r="F34" s="270"/>
      <c r="G34" s="266"/>
      <c r="H34" s="270"/>
      <c r="I34" s="266"/>
      <c r="J34" s="270"/>
      <c r="K34" s="266"/>
      <c r="L34" s="270"/>
      <c r="M34" s="266"/>
      <c r="N34" s="270"/>
      <c r="O34" s="266"/>
      <c r="P34" s="270"/>
      <c r="Q34" s="266"/>
      <c r="R34" s="270"/>
      <c r="T34" s="285"/>
      <c r="V34" s="75"/>
    </row>
    <row r="35" spans="2:22" ht="80.25" customHeight="1">
      <c r="B35" s="430"/>
      <c r="C35" s="276">
        <v>6</v>
      </c>
      <c r="D35" s="157" t="s">
        <v>73</v>
      </c>
      <c r="E35" s="268"/>
      <c r="F35" s="157" t="s">
        <v>73</v>
      </c>
      <c r="G35" s="268"/>
      <c r="H35" s="157" t="s">
        <v>73</v>
      </c>
      <c r="I35" s="268"/>
      <c r="J35" s="157" t="s">
        <v>73</v>
      </c>
      <c r="K35" s="268"/>
      <c r="L35" s="157" t="s">
        <v>73</v>
      </c>
      <c r="M35" s="268"/>
      <c r="N35" s="157" t="s">
        <v>73</v>
      </c>
      <c r="O35" s="268"/>
      <c r="P35" s="157" t="s">
        <v>73</v>
      </c>
      <c r="Q35" s="268"/>
      <c r="R35" s="157" t="s">
        <v>73</v>
      </c>
      <c r="T35" s="262">
        <v>8</v>
      </c>
      <c r="V35" s="75"/>
    </row>
    <row r="36" spans="2:22" ht="7.5" customHeight="1">
      <c r="B36" s="282"/>
      <c r="C36" s="276"/>
      <c r="D36" s="270"/>
      <c r="E36" s="266"/>
      <c r="F36" s="270"/>
      <c r="G36" s="266"/>
      <c r="H36" s="270"/>
      <c r="I36" s="266"/>
      <c r="J36" s="270"/>
      <c r="K36" s="266"/>
      <c r="L36" s="270"/>
      <c r="M36" s="266"/>
      <c r="N36" s="270"/>
      <c r="O36" s="266"/>
      <c r="P36" s="270"/>
      <c r="Q36" s="266"/>
      <c r="R36" s="270"/>
      <c r="T36" s="285"/>
      <c r="V36" s="75"/>
    </row>
    <row r="37" spans="2:22" ht="80.25" customHeight="1">
      <c r="B37" s="96"/>
      <c r="C37" s="275">
        <v>7</v>
      </c>
      <c r="D37" s="157" t="s">
        <v>79</v>
      </c>
      <c r="E37" s="268"/>
      <c r="F37" s="157" t="s">
        <v>79</v>
      </c>
      <c r="G37" s="268"/>
      <c r="H37" s="157" t="s">
        <v>79</v>
      </c>
      <c r="I37" s="268"/>
      <c r="J37" s="157" t="s">
        <v>79</v>
      </c>
      <c r="K37" s="268"/>
      <c r="L37" s="157" t="s">
        <v>79</v>
      </c>
      <c r="M37" s="268"/>
      <c r="N37" s="157" t="s">
        <v>79</v>
      </c>
      <c r="O37" s="268"/>
      <c r="P37" s="157" t="s">
        <v>79</v>
      </c>
      <c r="Q37" s="268"/>
      <c r="R37" s="157" t="s">
        <v>79</v>
      </c>
      <c r="T37" s="262">
        <v>8</v>
      </c>
      <c r="V37" s="75"/>
    </row>
    <row r="38" spans="2:22" ht="7.5" customHeight="1">
      <c r="B38" s="283"/>
      <c r="C38" s="276"/>
      <c r="D38" s="270"/>
      <c r="E38" s="266"/>
      <c r="F38" s="270"/>
      <c r="G38" s="266"/>
      <c r="H38" s="270"/>
      <c r="I38" s="266"/>
      <c r="J38" s="270"/>
      <c r="K38" s="266"/>
      <c r="L38" s="270"/>
      <c r="M38" s="266"/>
      <c r="N38" s="270"/>
      <c r="O38" s="266"/>
      <c r="P38" s="270"/>
      <c r="Q38" s="266"/>
      <c r="R38" s="270"/>
      <c r="T38" s="285"/>
      <c r="V38" s="75"/>
    </row>
    <row r="39" spans="2:22" ht="80.25" customHeight="1">
      <c r="B39" s="105"/>
      <c r="C39" s="275">
        <v>8</v>
      </c>
      <c r="D39" s="157" t="s">
        <v>75</v>
      </c>
      <c r="E39" s="268"/>
      <c r="F39" s="157" t="s">
        <v>75</v>
      </c>
      <c r="G39" s="268"/>
      <c r="H39" s="157" t="s">
        <v>75</v>
      </c>
      <c r="I39" s="268"/>
      <c r="J39" s="157" t="s">
        <v>75</v>
      </c>
      <c r="K39" s="268"/>
      <c r="L39" s="157" t="s">
        <v>75</v>
      </c>
      <c r="M39" s="268"/>
      <c r="N39" s="157" t="s">
        <v>75</v>
      </c>
      <c r="O39" s="268"/>
      <c r="P39" s="157" t="s">
        <v>75</v>
      </c>
      <c r="Q39" s="268"/>
      <c r="R39" s="157" t="s">
        <v>75</v>
      </c>
      <c r="T39" s="262">
        <v>8</v>
      </c>
      <c r="V39" s="75"/>
    </row>
    <row r="40" spans="2:22" ht="7.5" customHeight="1">
      <c r="B40" s="284"/>
      <c r="C40" s="276"/>
      <c r="D40" s="270"/>
      <c r="E40" s="266"/>
      <c r="F40" s="270"/>
      <c r="G40" s="266"/>
      <c r="H40" s="270"/>
      <c r="I40" s="266"/>
      <c r="J40" s="270"/>
      <c r="K40" s="266"/>
      <c r="L40" s="270"/>
      <c r="M40" s="266"/>
      <c r="N40" s="270"/>
      <c r="O40" s="266"/>
      <c r="P40" s="270"/>
      <c r="Q40" s="266"/>
      <c r="R40" s="270"/>
      <c r="T40" s="285"/>
      <c r="V40" s="75"/>
    </row>
    <row r="41" spans="2:22" ht="80.25" customHeight="1">
      <c r="B41" s="97"/>
      <c r="C41" s="287">
        <v>9</v>
      </c>
      <c r="D41" s="316" t="s">
        <v>72</v>
      </c>
      <c r="E41" s="269"/>
      <c r="F41" s="157" t="s">
        <v>78</v>
      </c>
      <c r="G41" s="269"/>
      <c r="H41" s="158" t="s">
        <v>72</v>
      </c>
      <c r="I41" s="269"/>
      <c r="J41" s="158" t="s">
        <v>72</v>
      </c>
      <c r="K41" s="269"/>
      <c r="L41" s="158" t="s">
        <v>72</v>
      </c>
      <c r="M41" s="269"/>
      <c r="N41" s="158" t="s">
        <v>72</v>
      </c>
      <c r="O41" s="269"/>
      <c r="P41" s="158" t="s">
        <v>72</v>
      </c>
      <c r="Q41" s="269"/>
      <c r="R41" s="158" t="s">
        <v>72</v>
      </c>
      <c r="T41" s="262">
        <v>10</v>
      </c>
      <c r="V41" s="75"/>
    </row>
    <row r="42" spans="2:22" ht="30" customHeight="1">
      <c r="B42" s="93"/>
      <c r="C42" s="30"/>
      <c r="D42" s="30">
        <v>9</v>
      </c>
      <c r="E42" s="30"/>
      <c r="F42" s="30">
        <v>18</v>
      </c>
      <c r="G42" s="30"/>
      <c r="H42" s="30">
        <v>27</v>
      </c>
      <c r="I42" s="30"/>
      <c r="J42" s="30">
        <v>36</v>
      </c>
      <c r="K42" s="30"/>
      <c r="L42" s="30">
        <v>45</v>
      </c>
      <c r="M42" s="30"/>
      <c r="N42" s="30">
        <v>54</v>
      </c>
      <c r="O42" s="30"/>
      <c r="P42" s="30">
        <v>63</v>
      </c>
      <c r="Q42" s="30"/>
      <c r="R42" s="30">
        <v>72</v>
      </c>
      <c r="T42" s="30">
        <f>SUM(T25:T41)</f>
        <v>72</v>
      </c>
    </row>
    <row r="48" spans="2:22" ht="15.75" customHeight="1"/>
  </sheetData>
  <mergeCells count="3">
    <mergeCell ref="B23:R23"/>
    <mergeCell ref="R2:V2"/>
    <mergeCell ref="B2:P2"/>
  </mergeCells>
  <conditionalFormatting sqref="B23 B24:Q24 B25:E25 G25:K25 M25:O25 Q25 B26:Q40 B41:C41 E41 G41:Q41 B42:Q42">
    <cfRule type="expression" dxfId="533" priority="700">
      <formula>EXACT(B23, "MADWOLVES")</formula>
    </cfRule>
  </conditionalFormatting>
  <conditionalFormatting sqref="B23 B24:Q24 Q25 B26:Q40 G41:Q41 B42:Q42 B41:C41 E41 B25:E25 G25:K25 M25:O25">
    <cfRule type="expression" dxfId="532" priority="699">
      <formula>EXACT(B23, "WARRIUZZ")</formula>
    </cfRule>
  </conditionalFormatting>
  <conditionalFormatting sqref="B23 B24:Q24 Q25 B26:Q40 G41:Q41 B42:Q42">
    <cfRule type="expression" dxfId="531" priority="697">
      <formula>EXACT(B23, "COWBOYS")</formula>
    </cfRule>
    <cfRule type="expression" dxfId="530" priority="698">
      <formula>EXACT(B23, "BRAVES")</formula>
    </cfRule>
    <cfRule type="expression" dxfId="529" priority="696">
      <formula>EXACT(B23, "REVENANT")</formula>
    </cfRule>
    <cfRule type="expression" dxfId="528" priority="695">
      <formula>EXACT(B23, "AXMEN")</formula>
    </cfRule>
    <cfRule type="expression" dxfId="527" priority="694">
      <formula>EXACT(B23, "SKELETORS")</formula>
    </cfRule>
    <cfRule type="expression" dxfId="526" priority="693">
      <formula>EXACT(B23, "MADDOGS")</formula>
    </cfRule>
    <cfRule type="expression" dxfId="525" priority="692">
      <formula>EXACT(B23, "DOUBLE OOS")</formula>
    </cfRule>
    <cfRule type="expression" dxfId="524" priority="691">
      <formula>EXACT(B23, "AROWANAS")</formula>
    </cfRule>
  </conditionalFormatting>
  <conditionalFormatting sqref="B25:B41 A48:U48">
    <cfRule type="expression" dxfId="523" priority="707">
      <formula>EXACT(A25, "COWBOYS")</formula>
    </cfRule>
    <cfRule type="expression" dxfId="522" priority="701">
      <formula>EXACT(A25, "AROWANAS")</formula>
    </cfRule>
    <cfRule type="expression" dxfId="521" priority="702">
      <formula>EXACT(A25, "DOUBLE OOS")</formula>
    </cfRule>
    <cfRule type="expression" dxfId="520" priority="703">
      <formula>EXACT(A25, "MADDOGS")</formula>
    </cfRule>
    <cfRule type="expression" dxfId="519" priority="704">
      <formula>EXACT(A25, "SKELETORS")</formula>
    </cfRule>
    <cfRule type="expression" dxfId="518" priority="705">
      <formula>EXACT(A25, "AXMEN")</formula>
    </cfRule>
    <cfRule type="expression" dxfId="517" priority="706">
      <formula>EXACT(A25, "REVENANT")</formula>
    </cfRule>
    <cfRule type="expression" dxfId="516" priority="710">
      <formula>EXACT(A25, "MADWOLVES")</formula>
    </cfRule>
    <cfRule type="expression" dxfId="515" priority="709">
      <formula>EXACT(A25, "WARRIUZZ")</formula>
    </cfRule>
    <cfRule type="expression" dxfId="514" priority="708">
      <formula>EXACT(A25, "BRAVES")</formula>
    </cfRule>
  </conditionalFormatting>
  <conditionalFormatting sqref="B41:F41">
    <cfRule type="expression" dxfId="513" priority="75">
      <formula>EXACT(B41, "MDWL")</formula>
    </cfRule>
    <cfRule type="expression" dxfId="512" priority="76">
      <formula>EXACT(B41, "BRV")</formula>
    </cfRule>
    <cfRule type="expression" dxfId="511" priority="77">
      <formula>EXACT(B41, "CB")</formula>
    </cfRule>
    <cfRule type="expression" dxfId="510" priority="78">
      <formula>EXACT(B41, "REV")</formula>
    </cfRule>
    <cfRule type="expression" dxfId="509" priority="79">
      <formula>EXACT(B41, "AX")</formula>
    </cfRule>
    <cfRule type="expression" dxfId="508" priority="80">
      <formula>EXACT(B41, "SKE")</formula>
    </cfRule>
    <cfRule type="expression" dxfId="507" priority="91">
      <formula>EXACT(B41, "REVENANT")</formula>
    </cfRule>
    <cfRule type="expression" dxfId="506" priority="89">
      <formula>EXACT(B41, "SKELETORS")</formula>
    </cfRule>
    <cfRule type="expression" dxfId="505" priority="88">
      <formula>EXACT(B41, "MADDOGS")</formula>
    </cfRule>
    <cfRule type="expression" dxfId="504" priority="82">
      <formula>EXACT(B41, "DBOOS")</formula>
    </cfRule>
    <cfRule type="expression" dxfId="503" priority="87">
      <formula>EXACT(B41, "DOUBLE OOS")</formula>
    </cfRule>
    <cfRule type="expression" dxfId="502" priority="86">
      <formula>EXACT(B41, "AROWANAS")</formula>
    </cfRule>
    <cfRule type="expression" dxfId="501" priority="85">
      <formula>EXACT(B41, "WARRIUZZ")</formula>
    </cfRule>
    <cfRule type="expression" dxfId="500" priority="84">
      <formula>EXACT(B41, "WAR")</formula>
    </cfRule>
    <cfRule type="expression" dxfId="499" priority="83">
      <formula>EXACT(B41, "AA")</formula>
    </cfRule>
    <cfRule type="expression" dxfId="498" priority="92">
      <formula>EXACT(B41, "COWBOYS")</formula>
    </cfRule>
    <cfRule type="expression" dxfId="497" priority="81">
      <formula>EXACT(B41, "MAD")</formula>
    </cfRule>
    <cfRule type="expression" dxfId="496" priority="93">
      <formula>EXACT(B41, "BRAVES")</formula>
    </cfRule>
    <cfRule type="expression" dxfId="495" priority="90">
      <formula>EXACT(B41, "AXMEN")</formula>
    </cfRule>
  </conditionalFormatting>
  <conditionalFormatting sqref="B25:P25">
    <cfRule type="expression" dxfId="494" priority="33">
      <formula>EXACT(B25, "MDWL")</formula>
    </cfRule>
    <cfRule type="expression" dxfId="493" priority="34">
      <formula>EXACT(B25, "BRV")</formula>
    </cfRule>
    <cfRule type="expression" dxfId="492" priority="35">
      <formula>EXACT(B25, "CB")</formula>
    </cfRule>
    <cfRule type="expression" dxfId="491" priority="36">
      <formula>EXACT(B25, "REV")</formula>
    </cfRule>
    <cfRule type="expression" dxfId="490" priority="37">
      <formula>EXACT(B25, "AX")</formula>
    </cfRule>
    <cfRule type="expression" dxfId="489" priority="38">
      <formula>EXACT(B25, "SKE")</formula>
    </cfRule>
    <cfRule type="expression" dxfId="488" priority="39">
      <formula>EXACT(B25, "MAD")</formula>
    </cfRule>
    <cfRule type="expression" dxfId="487" priority="40">
      <formula>EXACT(B25, "DBOOS")</formula>
    </cfRule>
    <cfRule type="expression" dxfId="486" priority="41">
      <formula>EXACT(B25, "AA")</formula>
    </cfRule>
    <cfRule type="expression" dxfId="485" priority="42">
      <formula>EXACT(B25, "WAR")</formula>
    </cfRule>
    <cfRule type="expression" dxfId="484" priority="43">
      <formula>EXACT(B25, "WARRIUZZ")</formula>
    </cfRule>
    <cfRule type="expression" dxfId="483" priority="44">
      <formula>EXACT(B25, "AROWANAS")</formula>
    </cfRule>
    <cfRule type="expression" dxfId="482" priority="45">
      <formula>EXACT(B25, "DOUBLE OOS")</formula>
    </cfRule>
    <cfRule type="expression" dxfId="481" priority="46">
      <formula>EXACT(B25, "MADDOGS")</formula>
    </cfRule>
    <cfRule type="expression" dxfId="480" priority="47">
      <formula>EXACT(B25, "SKELETORS")</formula>
    </cfRule>
    <cfRule type="expression" dxfId="479" priority="48">
      <formula>EXACT(B25, "AXMEN")</formula>
    </cfRule>
    <cfRule type="expression" dxfId="478" priority="50">
      <formula>EXACT(B25, "COWBOYS")</formula>
    </cfRule>
    <cfRule type="expression" dxfId="477" priority="51">
      <formula>EXACT(B25, "BRAVES")</formula>
    </cfRule>
    <cfRule type="expression" dxfId="476" priority="49">
      <formula>EXACT(B25, "REVENANT")</formula>
    </cfRule>
  </conditionalFormatting>
  <conditionalFormatting sqref="B1:S1 B2 B3:R3 B4:X21">
    <cfRule type="expression" dxfId="475" priority="390">
      <formula>EXACT(B1, "AROWANAS")</formula>
    </cfRule>
    <cfRule type="expression" dxfId="474" priority="391">
      <formula>EXACT(B1, "DOUBLE OOS")</formula>
    </cfRule>
    <cfRule type="expression" dxfId="473" priority="392">
      <formula>EXACT(B1, "MADDOGS")</formula>
    </cfRule>
    <cfRule type="expression" dxfId="472" priority="393">
      <formula>EXACT(B1, "SKELETORS")</formula>
    </cfRule>
    <cfRule type="expression" dxfId="471" priority="394">
      <formula>EXACT(B1, "AXMEN")</formula>
    </cfRule>
    <cfRule type="expression" dxfId="470" priority="395">
      <formula>EXACT(B1, "REVENANT")</formula>
    </cfRule>
    <cfRule type="expression" dxfId="469" priority="396">
      <formula>EXACT(B1, "COWBOYS")</formula>
    </cfRule>
    <cfRule type="expression" dxfId="468" priority="398">
      <formula>EXACT(B1, "WARRIUZZ")</formula>
    </cfRule>
    <cfRule type="expression" dxfId="467" priority="399">
      <formula>EXACT(B1, "MADWOLVES")</formula>
    </cfRule>
    <cfRule type="expression" dxfId="466" priority="397">
      <formula>EXACT(B1, "BRAVES")</formula>
    </cfRule>
  </conditionalFormatting>
  <conditionalFormatting sqref="B1:S1 B2 B3:R3">
    <cfRule type="expression" dxfId="465" priority="388">
      <formula>EXACT(B1, "WAR")</formula>
    </cfRule>
    <cfRule type="expression" dxfId="464" priority="389">
      <formula>EXACT(B1, "WARRIUZZ")</formula>
    </cfRule>
    <cfRule type="expression" dxfId="463" priority="387">
      <formula>EXACT(B1, "AA")</formula>
    </cfRule>
    <cfRule type="expression" dxfId="462" priority="384">
      <formula>EXACT(B1, "SKE")</formula>
    </cfRule>
    <cfRule type="expression" dxfId="461" priority="379">
      <formula>EXACT(B1, "MDWL")</formula>
    </cfRule>
    <cfRule type="expression" dxfId="460" priority="380">
      <formula>EXACT(B1, "BRV")</formula>
    </cfRule>
    <cfRule type="expression" dxfId="459" priority="381">
      <formula>EXACT(B1, "CB")</formula>
    </cfRule>
    <cfRule type="expression" dxfId="458" priority="382">
      <formula>EXACT(B1, "REV")</formula>
    </cfRule>
    <cfRule type="expression" dxfId="457" priority="383">
      <formula>EXACT(B1, "AX")</formula>
    </cfRule>
    <cfRule type="expression" dxfId="456" priority="385">
      <formula>EXACT(B1, "MAD")</formula>
    </cfRule>
    <cfRule type="expression" dxfId="455" priority="386">
      <formula>EXACT(B1, "DBOOS")</formula>
    </cfRule>
  </conditionalFormatting>
  <conditionalFormatting sqref="B24:S24 Q25:S25 B26:S40 G41:S41 B42:U42 B22:U22 B23 S23 U23:U24 T23:T41 U25:V41 B48:U48">
    <cfRule type="expression" dxfId="454" priority="680">
      <formula>EXACT(B22, "MDWL")</formula>
    </cfRule>
  </conditionalFormatting>
  <conditionalFormatting sqref="B22:U22 B23 S23 U23:U24 T23:T41 B24:S24 Q25:S25 U25:V41 B26:S40 G41:S41 B42:U42 B48:U48">
    <cfRule type="expression" dxfId="453" priority="688">
      <formula>EXACT(B22, "AA")</formula>
    </cfRule>
    <cfRule type="expression" dxfId="452" priority="687">
      <formula>EXACT(B22, "DBOOS")</formula>
    </cfRule>
    <cfRule type="expression" dxfId="451" priority="684">
      <formula>EXACT(B22, "AX")</formula>
    </cfRule>
    <cfRule type="expression" dxfId="450" priority="685">
      <formula>EXACT(B22, "SKE")</formula>
    </cfRule>
    <cfRule type="expression" dxfId="449" priority="686">
      <formula>EXACT(B22, "MAD")</formula>
    </cfRule>
    <cfRule type="expression" dxfId="448" priority="681">
      <formula>EXACT(B22, "BRV")</formula>
    </cfRule>
    <cfRule type="expression" dxfId="447" priority="682">
      <formula>EXACT(B22, "CB")</formula>
    </cfRule>
    <cfRule type="expression" dxfId="446" priority="683">
      <formula>EXACT(B22, "REV")</formula>
    </cfRule>
    <cfRule type="expression" dxfId="445" priority="690">
      <formula>EXACT(B22, "WARRIUZZ")</formula>
    </cfRule>
    <cfRule type="expression" dxfId="444" priority="689">
      <formula>EXACT(B22, "WAR")</formula>
    </cfRule>
  </conditionalFormatting>
  <conditionalFormatting sqref="B4:X21">
    <cfRule type="expression" dxfId="443" priority="155">
      <formula>EXACT(B4, "DBOOS")</formula>
    </cfRule>
    <cfRule type="expression" dxfId="442" priority="156">
      <formula>EXACT(B4, "AA")</formula>
    </cfRule>
    <cfRule type="expression" dxfId="441" priority="157">
      <formula>EXACT(B4, "WAR")</formula>
    </cfRule>
    <cfRule type="expression" dxfId="440" priority="167">
      <formula>EXACT(B4, "WARRIUZZ")</formula>
    </cfRule>
    <cfRule type="expression" dxfId="439" priority="154">
      <formula>EXACT(B4, "MAD")</formula>
    </cfRule>
    <cfRule type="expression" dxfId="438" priority="148">
      <formula>EXACT(B4, "MDWL")</formula>
    </cfRule>
    <cfRule type="expression" dxfId="437" priority="149">
      <formula>EXACT(B4, "BRV")</formula>
    </cfRule>
    <cfRule type="expression" dxfId="436" priority="150">
      <formula>EXACT(B4, "CB")</formula>
    </cfRule>
    <cfRule type="expression" dxfId="435" priority="151">
      <formula>EXACT(B4, "REV")</formula>
    </cfRule>
    <cfRule type="expression" dxfId="434" priority="152">
      <formula>EXACT(B4, "AX")</formula>
    </cfRule>
    <cfRule type="expression" dxfId="433" priority="153">
      <formula>EXACT(B4, "SKE")</formula>
    </cfRule>
  </conditionalFormatting>
  <conditionalFormatting sqref="D41">
    <cfRule type="expression" dxfId="432" priority="94">
      <formula>EXACT(D41, "WARRIUZZ")</formula>
    </cfRule>
    <cfRule type="expression" dxfId="431" priority="95">
      <formula>EXACT(D41, "MADWOLVES")</formula>
    </cfRule>
  </conditionalFormatting>
  <conditionalFormatting sqref="F25">
    <cfRule type="expression" dxfId="430" priority="74">
      <formula>EXACT(F25, "MADWOLVES")</formula>
    </cfRule>
    <cfRule type="expression" dxfId="429" priority="73">
      <formula>EXACT(F25, "WARRIUZZ")</formula>
    </cfRule>
  </conditionalFormatting>
  <conditionalFormatting sqref="F41">
    <cfRule type="expression" dxfId="428" priority="146">
      <formula>EXACT(F41, "WARRIUZZ")</formula>
    </cfRule>
    <cfRule type="expression" dxfId="427" priority="147">
      <formula>EXACT(F41, "MADWOLVES")</formula>
    </cfRule>
  </conditionalFormatting>
  <conditionalFormatting sqref="L25">
    <cfRule type="expression" dxfId="426" priority="126">
      <formula>EXACT(L25, "MADWOLVES")</formula>
    </cfRule>
    <cfRule type="expression" dxfId="425" priority="125">
      <formula>EXACT(L25, "WARRIUZZ")</formula>
    </cfRule>
  </conditionalFormatting>
  <conditionalFormatting sqref="N4">
    <cfRule type="expression" dxfId="424" priority="97">
      <formula>EXACT(N4, "AROWANAS")</formula>
    </cfRule>
    <cfRule type="expression" dxfId="423" priority="104">
      <formula>EXACT(N4, "BRAVES")</formula>
    </cfRule>
    <cfRule type="expression" dxfId="422" priority="103">
      <formula>EXACT(N4, "COWBOYS")</formula>
    </cfRule>
    <cfRule type="expression" dxfId="421" priority="102">
      <formula>EXACT(N4, "REVENANT")</formula>
    </cfRule>
    <cfRule type="expression" dxfId="420" priority="101">
      <formula>EXACT(N4, "AXMEN")</formula>
    </cfRule>
    <cfRule type="expression" dxfId="419" priority="99">
      <formula>EXACT(N4, "MADDOGS")</formula>
    </cfRule>
    <cfRule type="expression" dxfId="418" priority="98">
      <formula>EXACT(N4, "DOUBLE OOS")</formula>
    </cfRule>
    <cfRule type="expression" dxfId="417" priority="105">
      <formula>EXACT(N4, "MADWOLVES")</formula>
    </cfRule>
    <cfRule type="expression" dxfId="416" priority="100">
      <formula>EXACT(N4, "SKELETORS")</formula>
    </cfRule>
    <cfRule type="expression" dxfId="415" priority="96">
      <formula>EXACT(N4, "WARRIUZZ")</formula>
    </cfRule>
  </conditionalFormatting>
  <conditionalFormatting sqref="N12">
    <cfRule type="expression" dxfId="414" priority="164">
      <formula>EXACT(N12, "REVENANT")</formula>
    </cfRule>
    <cfRule type="expression" dxfId="413" priority="168">
      <formula>EXACT(N12, "MADWOLVES")</formula>
    </cfRule>
    <cfRule type="expression" dxfId="412" priority="166">
      <formula>EXACT(N12, "BRAVES")</formula>
    </cfRule>
    <cfRule type="expression" dxfId="411" priority="165">
      <formula>EXACT(N12, "COWBOYS")</formula>
    </cfRule>
    <cfRule type="expression" dxfId="410" priority="158">
      <formula>EXACT(N12, "WARRIUZZ")</formula>
    </cfRule>
    <cfRule type="expression" dxfId="409" priority="159">
      <formula>EXACT(N12, "AROWANAS")</formula>
    </cfRule>
    <cfRule type="expression" dxfId="408" priority="160">
      <formula>EXACT(N12, "DOUBLE OOS")</formula>
    </cfRule>
    <cfRule type="expression" dxfId="407" priority="161">
      <formula>EXACT(N12, "MADDOGS")</formula>
    </cfRule>
    <cfRule type="expression" dxfId="406" priority="162">
      <formula>EXACT(N12, "SKELETORS")</formula>
    </cfRule>
    <cfRule type="expression" dxfId="405" priority="163">
      <formula>EXACT(N12, "AXMEN")</formula>
    </cfRule>
  </conditionalFormatting>
  <conditionalFormatting sqref="P25">
    <cfRule type="expression" dxfId="404" priority="53">
      <formula>EXACT(P25, "MADWOLVES")</formula>
    </cfRule>
    <cfRule type="expression" dxfId="403" priority="52">
      <formula>EXACT(P25, "WARRIUZZ")</formula>
    </cfRule>
  </conditionalFormatting>
  <conditionalFormatting sqref="R2">
    <cfRule type="expression" dxfId="402" priority="352">
      <formula>EXACT(R2, "SKE")</formula>
    </cfRule>
    <cfRule type="expression" dxfId="401" priority="353">
      <formula>EXACT(R2, "MAD")</formula>
    </cfRule>
    <cfRule type="expression" dxfId="400" priority="354">
      <formula>EXACT(R2, "DBOOS")</formula>
    </cfRule>
    <cfRule type="expression" dxfId="399" priority="355">
      <formula>EXACT(R2, "AA")</formula>
    </cfRule>
    <cfRule type="expression" dxfId="398" priority="356">
      <formula>EXACT(R2, "WAR")</formula>
    </cfRule>
    <cfRule type="expression" dxfId="397" priority="357">
      <formula>EXACT(R2, "WARRIUZZ")</formula>
    </cfRule>
    <cfRule type="expression" dxfId="396" priority="358">
      <formula>EXACT(R2, "AROWANAS")</formula>
    </cfRule>
    <cfRule type="expression" dxfId="395" priority="359">
      <formula>EXACT(R2, "DOUBLE OOS")</formula>
    </cfRule>
    <cfRule type="expression" dxfId="394" priority="360">
      <formula>EXACT(R2, "MADDOGS")</formula>
    </cfRule>
    <cfRule type="expression" dxfId="393" priority="361">
      <formula>EXACT(R2, "SKELETORS")</formula>
    </cfRule>
    <cfRule type="expression" dxfId="392" priority="362">
      <formula>EXACT(R2, "AXMEN")</formula>
    </cfRule>
    <cfRule type="expression" dxfId="391" priority="363">
      <formula>EXACT(R2, "REVENANT")</formula>
    </cfRule>
    <cfRule type="expression" dxfId="390" priority="364">
      <formula>EXACT(R2, "COWBOYS")</formula>
    </cfRule>
    <cfRule type="expression" dxfId="389" priority="365">
      <formula>EXACT(R2, "BRAVES")</formula>
    </cfRule>
    <cfRule type="expression" dxfId="388" priority="366">
      <formula>EXACT(R2, "WARRIUZZ")</formula>
    </cfRule>
    <cfRule type="expression" dxfId="387" priority="367">
      <formula>EXACT(R2, "MADWOLVES")</formula>
    </cfRule>
    <cfRule type="expression" dxfId="386" priority="347">
      <formula>EXACT(R2, "MDWL")</formula>
    </cfRule>
    <cfRule type="expression" dxfId="385" priority="348">
      <formula>EXACT(R2, "BRV")</formula>
    </cfRule>
    <cfRule type="expression" dxfId="384" priority="349">
      <formula>EXACT(R2, "CB")</formula>
    </cfRule>
    <cfRule type="expression" dxfId="383" priority="350">
      <formula>EXACT(R2, "REV")</formula>
    </cfRule>
    <cfRule type="expression" dxfId="382" priority="351">
      <formula>EXACT(R2, "AX")</formula>
    </cfRule>
  </conditionalFormatting>
  <conditionalFormatting sqref="R24:R42">
    <cfRule type="expression" dxfId="381" priority="525">
      <formula>EXACT(R24, "WARRIUZZ")</formula>
    </cfRule>
    <cfRule type="expression" dxfId="380" priority="517">
      <formula>EXACT(R24, "AROWANAS")</formula>
    </cfRule>
    <cfRule type="expression" dxfId="379" priority="526">
      <formula>EXACT(R24, "MADWOLVES")</formula>
    </cfRule>
    <cfRule type="expression" dxfId="378" priority="524">
      <formula>EXACT(R24, "BRAVES")</formula>
    </cfRule>
    <cfRule type="expression" dxfId="377" priority="523">
      <formula>EXACT(R24, "COWBOYS")</formula>
    </cfRule>
    <cfRule type="expression" dxfId="376" priority="522">
      <formula>EXACT(R24, "REVENANT")</formula>
    </cfRule>
    <cfRule type="expression" dxfId="375" priority="520">
      <formula>EXACT(R24, "SKELETORS")</formula>
    </cfRule>
    <cfRule type="expression" dxfId="374" priority="521">
      <formula>EXACT(R24, "AXMEN")</formula>
    </cfRule>
    <cfRule type="expression" dxfId="373" priority="519">
      <formula>EXACT(R24, "MADDOGS")</formula>
    </cfRule>
    <cfRule type="expression" dxfId="372" priority="518">
      <formula>EXACT(R24, "DOUBLE OOS")</formula>
    </cfRule>
  </conditionalFormatting>
  <conditionalFormatting sqref="R25">
    <cfRule type="expression" dxfId="371" priority="257">
      <formula>EXACT(R25, "AXMEN")</formula>
    </cfRule>
    <cfRule type="expression" dxfId="370" priority="258">
      <formula>EXACT(R25, "REVENANT")</formula>
    </cfRule>
    <cfRule type="expression" dxfId="369" priority="259">
      <formula>EXACT(R25, "COWBOYS")</formula>
    </cfRule>
    <cfRule type="expression" dxfId="368" priority="262">
      <formula>EXACT(R25, "MADWOLVES")</formula>
    </cfRule>
    <cfRule type="expression" dxfId="367" priority="261">
      <formula>EXACT(R25, "WARRIUZZ")</formula>
    </cfRule>
    <cfRule type="expression" dxfId="366" priority="260">
      <formula>EXACT(R25, "BRAVES")</formula>
    </cfRule>
    <cfRule type="expression" dxfId="365" priority="255">
      <formula>EXACT(R25, "MADDOGS")</formula>
    </cfRule>
    <cfRule type="expression" dxfId="364" priority="254">
      <formula>EXACT(R25, "DOUBLE OOS")</formula>
    </cfRule>
    <cfRule type="expression" dxfId="363" priority="253">
      <formula>EXACT(R25, "AROWANAS")</formula>
    </cfRule>
    <cfRule type="expression" dxfId="362" priority="256">
      <formula>EXACT(R25, "SKELETORS")</formula>
    </cfRule>
  </conditionalFormatting>
  <conditionalFormatting sqref="T3 V3 X3">
    <cfRule type="expression" dxfId="361" priority="342">
      <formula>EXACT(T3, "REVENANT")</formula>
    </cfRule>
    <cfRule type="expression" dxfId="360" priority="343">
      <formula>EXACT(T3, "COWBOYS")</formula>
    </cfRule>
    <cfRule type="expression" dxfId="359" priority="345">
      <formula>EXACT(T3, "WARRIUZZ")</formula>
    </cfRule>
    <cfRule type="expression" dxfId="358" priority="346">
      <formula>EXACT(T3, "MADWOLVES")</formula>
    </cfRule>
    <cfRule type="expression" dxfId="357" priority="344">
      <formula>EXACT(T3, "BRAVES")</formula>
    </cfRule>
    <cfRule type="expression" dxfId="356" priority="338">
      <formula>EXACT(T3, "DOUBLE OOS")</formula>
    </cfRule>
    <cfRule type="expression" dxfId="355" priority="337">
      <formula>EXACT(T3, "AROWANAS")</formula>
    </cfRule>
    <cfRule type="expression" dxfId="354" priority="339">
      <formula>EXACT(T3, "MADDOGS")</formula>
    </cfRule>
    <cfRule type="expression" dxfId="353" priority="340">
      <formula>EXACT(T3, "SKELETORS")</formula>
    </cfRule>
    <cfRule type="expression" dxfId="352" priority="341">
      <formula>EXACT(T3, "AXMEN")</formula>
    </cfRule>
  </conditionalFormatting>
  <conditionalFormatting sqref="T42">
    <cfRule type="expression" dxfId="351" priority="509">
      <formula>EXACT(T42, "MADDOGS")</formula>
    </cfRule>
    <cfRule type="expression" dxfId="350" priority="508">
      <formula>EXACT(T42, "DOUBLE OOS")</formula>
    </cfRule>
    <cfRule type="expression" dxfId="349" priority="507">
      <formula>EXACT(T42, "AROWANAS")</formula>
    </cfRule>
    <cfRule type="expression" dxfId="348" priority="513">
      <formula>EXACT(T42, "COWBOYS")</formula>
    </cfRule>
    <cfRule type="expression" dxfId="347" priority="511">
      <formula>EXACT(T42, "AXMEN")</formula>
    </cfRule>
    <cfRule type="expression" dxfId="346" priority="512">
      <formula>EXACT(T42, "REVENANT")</formula>
    </cfRule>
    <cfRule type="expression" dxfId="345" priority="514">
      <formula>EXACT(T42, "BRAVES")</formula>
    </cfRule>
    <cfRule type="expression" dxfId="344" priority="515">
      <formula>EXACT(T42, "WARRIUZZ")</formula>
    </cfRule>
    <cfRule type="expression" dxfId="343" priority="516">
      <formula>EXACT(T42, "MADWOLVES")</formula>
    </cfRule>
    <cfRule type="expression" dxfId="342" priority="510">
      <formula>EXACT(T42, "SKELETORS")</formula>
    </cfRule>
  </conditionalFormatting>
  <conditionalFormatting sqref="X2:X3 T3 V3">
    <cfRule type="expression" dxfId="341" priority="330">
      <formula>EXACT(T2, "AX")</formula>
    </cfRule>
    <cfRule type="expression" dxfId="340" priority="334">
      <formula>EXACT(T2, "AA")</formula>
    </cfRule>
    <cfRule type="expression" dxfId="339" priority="335">
      <formula>EXACT(T2, "WAR")</formula>
    </cfRule>
    <cfRule type="expression" dxfId="338" priority="336">
      <formula>EXACT(T2, "WARRIUZZ")</formula>
    </cfRule>
    <cfRule type="expression" dxfId="337" priority="326">
      <formula>EXACT(T2, "MDWL")</formula>
    </cfRule>
    <cfRule type="expression" dxfId="336" priority="327">
      <formula>EXACT(T2, "BRV")</formula>
    </cfRule>
    <cfRule type="expression" dxfId="335" priority="328">
      <formula>EXACT(T2, "CB")</formula>
    </cfRule>
    <cfRule type="expression" dxfId="334" priority="329">
      <formula>EXACT(T2, "REV")</formula>
    </cfRule>
    <cfRule type="expression" dxfId="333" priority="331">
      <formula>EXACT(T2, "SKE")</formula>
    </cfRule>
    <cfRule type="expression" dxfId="332" priority="332">
      <formula>EXACT(T2, "MAD")</formula>
    </cfRule>
    <cfRule type="expression" dxfId="331" priority="333">
      <formula>EXACT(T2, "DBOOS")</formula>
    </cfRule>
  </conditionalFormatting>
  <conditionalFormatting sqref="Z2:Z3">
    <cfRule type="expression" dxfId="330" priority="296">
      <formula>EXACT(Z2, "CB")</formula>
    </cfRule>
    <cfRule type="expression" dxfId="329" priority="297">
      <formula>EXACT(Z2, "REV")</formula>
    </cfRule>
    <cfRule type="expression" dxfId="328" priority="298">
      <formula>EXACT(Z2, "AX")</formula>
    </cfRule>
    <cfRule type="expression" dxfId="327" priority="299">
      <formula>EXACT(Z2, "SKE")</formula>
    </cfRule>
    <cfRule type="expression" dxfId="326" priority="300">
      <formula>EXACT(Z2, "MAD")</formula>
    </cfRule>
    <cfRule type="expression" dxfId="325" priority="302">
      <formula>EXACT(Z2, "AA")</formula>
    </cfRule>
    <cfRule type="expression" dxfId="324" priority="303">
      <formula>EXACT(Z2, "WAR")</formula>
    </cfRule>
    <cfRule type="expression" dxfId="323" priority="304">
      <formula>EXACT(Z2, "WARRIUZZ")</formula>
    </cfRule>
    <cfRule type="expression" dxfId="322" priority="301">
      <formula>EXACT(Z2, "DBOOS")</formula>
    </cfRule>
    <cfRule type="expression" dxfId="321" priority="294">
      <formula>EXACT(Z2, "MDWL")</formula>
    </cfRule>
    <cfRule type="expression" dxfId="320" priority="295">
      <formula>EXACT(Z2, "BRV")</formula>
    </cfRule>
  </conditionalFormatting>
  <conditionalFormatting sqref="Z21">
    <cfRule type="expression" dxfId="319" priority="308">
      <formula>EXACT(Z21, "REV")</formula>
    </cfRule>
    <cfRule type="expression" dxfId="318" priority="305">
      <formula>EXACT(Z21, "MDWL")</formula>
    </cfRule>
    <cfRule type="expression" dxfId="317" priority="318">
      <formula>EXACT(Z21, "MADDOGS")</formula>
    </cfRule>
    <cfRule type="expression" dxfId="316" priority="319">
      <formula>EXACT(Z21, "SKELETORS")</formula>
    </cfRule>
    <cfRule type="expression" dxfId="315" priority="325">
      <formula>EXACT(Z21, "MADWOLVES")</formula>
    </cfRule>
    <cfRule type="expression" dxfId="314" priority="324">
      <formula>EXACT(Z21, "WARRIUZZ")</formula>
    </cfRule>
    <cfRule type="expression" dxfId="313" priority="323">
      <formula>EXACT(Z21, "BRAVES")</formula>
    </cfRule>
    <cfRule type="expression" dxfId="312" priority="322">
      <formula>EXACT(Z21, "COWBOYS")</formula>
    </cfRule>
    <cfRule type="expression" dxfId="311" priority="321">
      <formula>EXACT(Z21, "REVENANT")</formula>
    </cfRule>
    <cfRule type="expression" dxfId="310" priority="320">
      <formula>EXACT(Z21, "AXMEN")</formula>
    </cfRule>
    <cfRule type="expression" dxfId="309" priority="313">
      <formula>EXACT(Z21, "AA")</formula>
    </cfRule>
    <cfRule type="expression" dxfId="308" priority="312">
      <formula>EXACT(Z21, "DBOOS")</formula>
    </cfRule>
    <cfRule type="expression" dxfId="307" priority="311">
      <formula>EXACT(Z21, "MAD")</formula>
    </cfRule>
    <cfRule type="expression" dxfId="306" priority="310">
      <formula>EXACT(Z21, "SKE")</formula>
    </cfRule>
    <cfRule type="expression" dxfId="305" priority="309">
      <formula>EXACT(Z21, "AX")</formula>
    </cfRule>
    <cfRule type="expression" dxfId="304" priority="307">
      <formula>EXACT(Z21, "CB")</formula>
    </cfRule>
    <cfRule type="expression" dxfId="303" priority="306">
      <formula>EXACT(Z21, "BRV")</formula>
    </cfRule>
    <cfRule type="expression" dxfId="302" priority="316">
      <formula>EXACT(Z21, "AROWANAS")</formula>
    </cfRule>
    <cfRule type="expression" dxfId="301" priority="314">
      <formula>EXACT(Z21, "WAR")</formula>
    </cfRule>
    <cfRule type="expression" dxfId="300" priority="315">
      <formula>EXACT(Z21, "WARRIUZZ")</formula>
    </cfRule>
    <cfRule type="expression" dxfId="299" priority="317">
      <formula>EXACT(Z21, "DOUBLE OOS")</formula>
    </cfRule>
  </conditionalFormatting>
  <conditionalFormatting sqref="AB3">
    <cfRule type="expression" dxfId="298" priority="22">
      <formula>EXACT(AB3, "MDWL")</formula>
    </cfRule>
    <cfRule type="expression" dxfId="297" priority="23">
      <formula>EXACT(AB3, "BRV")</formula>
    </cfRule>
    <cfRule type="expression" dxfId="296" priority="24">
      <formula>EXACT(AB3, "CB")</formula>
    </cfRule>
    <cfRule type="expression" dxfId="295" priority="25">
      <formula>EXACT(AB3, "REV")</formula>
    </cfRule>
    <cfRule type="expression" dxfId="294" priority="26">
      <formula>EXACT(AB3, "AX")</formula>
    </cfRule>
    <cfRule type="expression" dxfId="293" priority="27">
      <formula>EXACT(AB3, "SKE")</formula>
    </cfRule>
    <cfRule type="expression" dxfId="292" priority="28">
      <formula>EXACT(AB3, "MAD")</formula>
    </cfRule>
    <cfRule type="expression" dxfId="291" priority="29">
      <formula>EXACT(AB3, "DBOOS")</formula>
    </cfRule>
    <cfRule type="expression" dxfId="290" priority="30">
      <formula>EXACT(AB3, "AA")</formula>
    </cfRule>
    <cfRule type="expression" dxfId="289" priority="31">
      <formula>EXACT(AB3, "WAR")</formula>
    </cfRule>
    <cfRule type="expression" dxfId="288" priority="32">
      <formula>EXACT(AB3, "WARRIUZZ")</formula>
    </cfRule>
  </conditionalFormatting>
  <conditionalFormatting sqref="AB21">
    <cfRule type="expression" dxfId="287" priority="3">
      <formula>EXACT(AB21, "CB")</formula>
    </cfRule>
    <cfRule type="expression" dxfId="286" priority="11">
      <formula>EXACT(AB21, "WARRIUZZ")</formula>
    </cfRule>
    <cfRule type="expression" dxfId="285" priority="12">
      <formula>EXACT(AB21, "AROWANAS")</formula>
    </cfRule>
    <cfRule type="expression" dxfId="284" priority="13">
      <formula>EXACT(AB21, "DOUBLE OOS")</formula>
    </cfRule>
    <cfRule type="expression" dxfId="283" priority="14">
      <formula>EXACT(AB21, "MADDOGS")</formula>
    </cfRule>
    <cfRule type="expression" dxfId="282" priority="15">
      <formula>EXACT(AB21, "SKELETORS")</formula>
    </cfRule>
    <cfRule type="expression" dxfId="281" priority="16">
      <formula>EXACT(AB21, "AXMEN")</formula>
    </cfRule>
    <cfRule type="expression" dxfId="280" priority="17">
      <formula>EXACT(AB21, "REVENANT")</formula>
    </cfRule>
    <cfRule type="expression" dxfId="279" priority="18">
      <formula>EXACT(AB21, "COWBOYS")</formula>
    </cfRule>
    <cfRule type="expression" dxfId="278" priority="19">
      <formula>EXACT(AB21, "BRAVES")</formula>
    </cfRule>
    <cfRule type="expression" dxfId="277" priority="20">
      <formula>EXACT(AB21, "WARRIUZZ")</formula>
    </cfRule>
    <cfRule type="expression" dxfId="276" priority="21">
      <formula>EXACT(AB21, "MADWOLVES")</formula>
    </cfRule>
  </conditionalFormatting>
  <conditionalFormatting sqref="A1:XFD1048576">
    <cfRule type="expression" dxfId="269" priority="1">
      <formula>EXACT(A1, "MDWL")</formula>
    </cfRule>
    <cfRule type="expression" dxfId="268" priority="2">
      <formula>EXACT(A1, "BRV")</formula>
    </cfRule>
    <cfRule type="expression" dxfId="275" priority="4">
      <formula>EXACT(A1, "REV")</formula>
    </cfRule>
    <cfRule type="expression" dxfId="274" priority="5">
      <formula>EXACT(A1, "AX")</formula>
    </cfRule>
    <cfRule type="expression" dxfId="267" priority="6">
      <formula>EXACT(A1, "SKE")</formula>
    </cfRule>
    <cfRule type="expression" dxfId="273" priority="7">
      <formula>EXACT(A1, "MAD")</formula>
    </cfRule>
    <cfRule type="expression" dxfId="272" priority="8">
      <formula>EXACT(A1, "DBOOS")</formula>
    </cfRule>
    <cfRule type="expression" dxfId="271" priority="9">
      <formula>EXACT(A1, "AA")</formula>
    </cfRule>
    <cfRule type="expression" dxfId="270" priority="10">
      <formula>EXACT(A1, "WAR")</formula>
    </cfRule>
  </conditionalFormatting>
  <pageMargins left="0.7" right="0.7" top="0.75" bottom="0.75" header="0.3" footer="0.3"/>
  <colBreaks count="1" manualBreakCount="1">
    <brk id="26" max="1048575" man="1"/>
  </colBreak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T69"/>
  <sheetViews>
    <sheetView showGridLines="0" showRuler="0" zoomScaleNormal="100" workbookViewId="0">
      <selection activeCell="P30" sqref="P30"/>
    </sheetView>
  </sheetViews>
  <sheetFormatPr defaultColWidth="9.140625" defaultRowHeight="15"/>
  <cols>
    <col min="1" max="1" width="9.140625" style="3" customWidth="1"/>
    <col min="2" max="16384" width="9.140625" style="3"/>
  </cols>
  <sheetData>
    <row r="1" spans="2:20">
      <c r="F1" s="391"/>
      <c r="G1" s="391"/>
      <c r="H1" s="391"/>
    </row>
    <row r="2" spans="2:20">
      <c r="F2" s="391"/>
      <c r="G2" s="391"/>
      <c r="H2" s="391"/>
    </row>
    <row r="3" spans="2:20">
      <c r="F3" s="391"/>
      <c r="G3" s="391"/>
      <c r="H3" s="391"/>
    </row>
    <row r="4" spans="2:20">
      <c r="F4" s="391"/>
      <c r="G4" s="391"/>
      <c r="H4" s="391"/>
    </row>
    <row r="5" spans="2:20">
      <c r="F5" s="391"/>
      <c r="G5" s="391"/>
      <c r="H5" s="391"/>
    </row>
    <row r="6" spans="2:20">
      <c r="F6" s="391"/>
      <c r="G6" s="391"/>
      <c r="H6" s="391"/>
    </row>
    <row r="7" spans="2:20">
      <c r="F7" s="391"/>
      <c r="G7" s="391"/>
      <c r="H7" s="391"/>
    </row>
    <row r="8" spans="2:20">
      <c r="F8" s="391"/>
      <c r="G8" s="391"/>
      <c r="H8" s="391"/>
    </row>
    <row r="9" spans="2:20">
      <c r="F9" s="391"/>
      <c r="G9" s="391"/>
      <c r="H9" s="391"/>
      <c r="S9"/>
    </row>
    <row r="10" spans="2:20">
      <c r="F10" s="391"/>
      <c r="G10" s="391"/>
      <c r="H10" s="391"/>
    </row>
    <row r="11" spans="2:20">
      <c r="B11" s="391"/>
      <c r="C11" s="391"/>
      <c r="D11" s="391"/>
      <c r="E11" s="391"/>
      <c r="F11" s="391"/>
      <c r="H11" s="391"/>
      <c r="I11" s="391"/>
      <c r="J11" s="391"/>
      <c r="K11" s="391"/>
      <c r="L11" s="391"/>
      <c r="T11"/>
    </row>
    <row r="12" spans="2:20">
      <c r="B12" s="391"/>
      <c r="C12" s="391"/>
      <c r="D12" s="391"/>
      <c r="E12" s="391"/>
      <c r="F12" s="391"/>
      <c r="H12" s="391"/>
      <c r="I12" s="391"/>
      <c r="J12" s="391"/>
      <c r="K12" s="391"/>
      <c r="L12" s="391"/>
      <c r="S12"/>
    </row>
    <row r="13" spans="2:20">
      <c r="B13" s="391"/>
      <c r="C13" s="391"/>
      <c r="D13" s="391"/>
      <c r="E13" s="391"/>
      <c r="F13" s="391"/>
      <c r="H13" s="391"/>
      <c r="I13" s="391"/>
      <c r="J13" s="391"/>
      <c r="K13" s="391"/>
      <c r="L13" s="391"/>
    </row>
    <row r="14" spans="2:20">
      <c r="B14" s="391"/>
      <c r="C14" s="391"/>
      <c r="D14" s="391"/>
      <c r="E14" s="391"/>
      <c r="F14" s="391"/>
      <c r="H14" s="391"/>
      <c r="I14" s="391"/>
      <c r="J14" s="391"/>
      <c r="K14" s="391"/>
      <c r="L14" s="391"/>
    </row>
    <row r="15" spans="2:20">
      <c r="B15" s="391"/>
      <c r="C15" s="391"/>
      <c r="D15" s="391"/>
      <c r="E15" s="391"/>
      <c r="F15" s="391"/>
      <c r="H15" s="391"/>
      <c r="I15" s="391"/>
      <c r="J15" s="391"/>
      <c r="K15" s="391"/>
      <c r="L15" s="391"/>
    </row>
    <row r="16" spans="2:20">
      <c r="B16" s="391"/>
      <c r="C16" s="391"/>
      <c r="D16" s="391"/>
      <c r="E16" s="391"/>
      <c r="F16" s="391"/>
      <c r="H16" s="391"/>
      <c r="I16" s="391"/>
      <c r="J16" s="391"/>
      <c r="K16" s="391"/>
      <c r="L16" s="391"/>
      <c r="Q16"/>
    </row>
    <row r="17" spans="2:18">
      <c r="B17" s="391"/>
      <c r="C17" s="391"/>
      <c r="D17" s="391"/>
      <c r="E17" s="391"/>
      <c r="F17" s="391"/>
      <c r="H17" s="391"/>
      <c r="I17" s="391"/>
      <c r="J17" s="391"/>
      <c r="K17" s="391"/>
      <c r="L17" s="391"/>
    </row>
    <row r="18" spans="2:18">
      <c r="B18" s="391"/>
      <c r="C18" s="391"/>
      <c r="D18" s="391"/>
      <c r="E18" s="391"/>
      <c r="F18" s="391"/>
      <c r="H18" s="391"/>
      <c r="I18" s="391"/>
      <c r="J18" s="391"/>
      <c r="K18" s="391"/>
      <c r="L18" s="391"/>
    </row>
    <row r="19" spans="2:18">
      <c r="B19" s="391"/>
      <c r="C19" s="391"/>
      <c r="D19" s="391"/>
      <c r="E19" s="391"/>
      <c r="F19" s="391"/>
      <c r="H19" s="391"/>
      <c r="I19" s="391"/>
      <c r="J19" s="391"/>
      <c r="K19" s="391"/>
      <c r="L19" s="391"/>
    </row>
    <row r="21" spans="2:18">
      <c r="C21" s="391" t="s">
        <v>4</v>
      </c>
      <c r="D21" s="392"/>
      <c r="E21" s="392"/>
      <c r="I21" s="391" t="s">
        <v>13</v>
      </c>
      <c r="J21" s="392"/>
      <c r="K21" s="392"/>
    </row>
    <row r="23" spans="2:18">
      <c r="B23" s="391"/>
      <c r="C23" s="391"/>
      <c r="D23" s="391"/>
      <c r="E23" s="391"/>
      <c r="F23" s="391"/>
      <c r="H23" s="391"/>
      <c r="I23" s="391"/>
      <c r="J23" s="391"/>
      <c r="K23" s="391"/>
      <c r="L23" s="391"/>
    </row>
    <row r="24" spans="2:18">
      <c r="B24" s="391"/>
      <c r="C24" s="391"/>
      <c r="D24" s="391"/>
      <c r="E24" s="391"/>
      <c r="F24" s="391"/>
      <c r="H24" s="391"/>
      <c r="I24" s="391"/>
      <c r="J24" s="391"/>
      <c r="K24" s="391"/>
      <c r="L24" s="391"/>
    </row>
    <row r="25" spans="2:18">
      <c r="B25" s="391"/>
      <c r="C25" s="391"/>
      <c r="D25" s="391"/>
      <c r="E25" s="391"/>
      <c r="F25" s="391"/>
      <c r="H25" s="391"/>
      <c r="I25" s="391"/>
      <c r="J25" s="391"/>
      <c r="K25" s="391"/>
      <c r="L25" s="391"/>
    </row>
    <row r="26" spans="2:18">
      <c r="B26" s="391"/>
      <c r="C26" s="391"/>
      <c r="D26" s="391"/>
      <c r="E26" s="391"/>
      <c r="F26" s="391"/>
      <c r="H26" s="391"/>
      <c r="I26" s="391"/>
      <c r="J26" s="391"/>
      <c r="K26" s="391"/>
      <c r="L26" s="391"/>
    </row>
    <row r="27" spans="2:18">
      <c r="B27" s="391"/>
      <c r="C27" s="391"/>
      <c r="D27" s="391"/>
      <c r="E27" s="391"/>
      <c r="F27" s="391"/>
      <c r="H27" s="391"/>
      <c r="I27" s="391"/>
      <c r="J27" s="391"/>
      <c r="K27" s="391"/>
      <c r="L27" s="391"/>
      <c r="R27" s="98"/>
    </row>
    <row r="28" spans="2:18">
      <c r="B28" s="391"/>
      <c r="C28" s="391"/>
      <c r="D28" s="391"/>
      <c r="E28" s="391"/>
      <c r="F28" s="391"/>
      <c r="H28" s="391"/>
      <c r="I28" s="391"/>
      <c r="J28" s="391"/>
      <c r="K28" s="391"/>
      <c r="L28" s="391"/>
    </row>
    <row r="29" spans="2:18">
      <c r="B29" s="391"/>
      <c r="C29" s="391"/>
      <c r="D29" s="391"/>
      <c r="E29" s="391"/>
      <c r="F29" s="391"/>
      <c r="H29" s="391"/>
      <c r="I29" s="391"/>
      <c r="J29" s="391"/>
      <c r="K29" s="391"/>
      <c r="L29" s="391"/>
    </row>
    <row r="30" spans="2:18">
      <c r="B30" s="391"/>
      <c r="C30" s="391"/>
      <c r="D30" s="391"/>
      <c r="E30" s="391"/>
      <c r="F30" s="391"/>
      <c r="H30" s="391"/>
      <c r="I30" s="391"/>
      <c r="J30" s="391"/>
      <c r="K30" s="391"/>
      <c r="L30" s="391"/>
    </row>
    <row r="31" spans="2:18">
      <c r="B31" s="391"/>
      <c r="C31" s="391"/>
      <c r="D31" s="391"/>
      <c r="E31" s="391"/>
      <c r="F31" s="391"/>
      <c r="H31" s="391"/>
      <c r="I31" s="391"/>
      <c r="J31" s="391"/>
      <c r="K31" s="391"/>
      <c r="L31" s="391"/>
    </row>
    <row r="32" spans="2:18">
      <c r="B32" s="4"/>
      <c r="C32" s="4"/>
      <c r="D32" s="4"/>
      <c r="E32" s="4"/>
      <c r="F32" s="4"/>
      <c r="H32" s="4"/>
      <c r="I32" s="4"/>
      <c r="J32" s="4"/>
      <c r="K32" s="4"/>
      <c r="L32" s="4"/>
    </row>
    <row r="33" spans="2:12">
      <c r="C33" s="391" t="s">
        <v>17</v>
      </c>
      <c r="D33" s="391"/>
      <c r="E33" s="391"/>
      <c r="I33" s="391" t="s">
        <v>8</v>
      </c>
      <c r="J33" s="392"/>
      <c r="K33" s="392"/>
    </row>
    <row r="35" spans="2:12">
      <c r="B35" s="391"/>
      <c r="C35" s="391"/>
      <c r="D35" s="391"/>
      <c r="E35" s="391"/>
      <c r="F35" s="391"/>
      <c r="H35" s="391"/>
      <c r="I35" s="391"/>
      <c r="J35" s="391"/>
      <c r="K35" s="391"/>
      <c r="L35" s="391"/>
    </row>
    <row r="36" spans="2:12">
      <c r="B36" s="391"/>
      <c r="C36" s="391"/>
      <c r="D36" s="391"/>
      <c r="E36" s="391"/>
      <c r="F36" s="391"/>
      <c r="H36" s="391"/>
      <c r="I36" s="391"/>
      <c r="J36" s="391"/>
      <c r="K36" s="391"/>
      <c r="L36" s="391"/>
    </row>
    <row r="37" spans="2:12">
      <c r="B37" s="391"/>
      <c r="C37" s="391"/>
      <c r="D37" s="391"/>
      <c r="E37" s="391"/>
      <c r="F37" s="391"/>
      <c r="H37" s="391"/>
      <c r="I37" s="391"/>
      <c r="J37" s="391"/>
      <c r="K37" s="391"/>
      <c r="L37" s="391"/>
    </row>
    <row r="38" spans="2:12">
      <c r="B38" s="391"/>
      <c r="C38" s="391"/>
      <c r="D38" s="391"/>
      <c r="E38" s="391"/>
      <c r="F38" s="391"/>
      <c r="H38" s="391"/>
      <c r="I38" s="391"/>
      <c r="J38" s="391"/>
      <c r="K38" s="391"/>
      <c r="L38" s="391"/>
    </row>
    <row r="39" spans="2:12">
      <c r="B39" s="391"/>
      <c r="C39" s="391"/>
      <c r="D39" s="391"/>
      <c r="E39" s="391"/>
      <c r="F39" s="391"/>
      <c r="H39" s="391"/>
      <c r="I39" s="391"/>
      <c r="J39" s="391"/>
      <c r="K39" s="391"/>
      <c r="L39" s="391"/>
    </row>
    <row r="40" spans="2:12">
      <c r="B40" s="391"/>
      <c r="C40" s="391"/>
      <c r="D40" s="391"/>
      <c r="E40" s="391"/>
      <c r="F40" s="391"/>
      <c r="H40" s="391"/>
      <c r="I40" s="391"/>
      <c r="J40" s="391"/>
      <c r="K40" s="391"/>
      <c r="L40" s="391"/>
    </row>
    <row r="41" spans="2:12">
      <c r="B41" s="391"/>
      <c r="C41" s="391"/>
      <c r="D41" s="391"/>
      <c r="E41" s="391"/>
      <c r="F41" s="391"/>
      <c r="H41" s="391"/>
      <c r="I41" s="391"/>
      <c r="J41" s="391"/>
      <c r="K41" s="391"/>
      <c r="L41" s="391"/>
    </row>
    <row r="42" spans="2:12">
      <c r="B42" s="391"/>
      <c r="C42" s="391"/>
      <c r="D42" s="391"/>
      <c r="E42" s="391"/>
      <c r="F42" s="391"/>
      <c r="H42" s="391"/>
      <c r="I42" s="391"/>
      <c r="J42" s="391"/>
      <c r="K42" s="391"/>
      <c r="L42" s="391"/>
    </row>
    <row r="43" spans="2:12">
      <c r="B43" s="391"/>
      <c r="C43" s="391"/>
      <c r="D43" s="391"/>
      <c r="E43" s="391"/>
      <c r="F43" s="391"/>
      <c r="H43" s="391"/>
      <c r="I43" s="391"/>
      <c r="J43" s="391"/>
      <c r="K43" s="391"/>
      <c r="L43" s="391"/>
    </row>
    <row r="44" spans="2:12">
      <c r="B44" s="4"/>
      <c r="C44" s="4"/>
      <c r="D44" s="4"/>
      <c r="E44" s="4"/>
      <c r="F44" s="4"/>
      <c r="H44" s="4"/>
      <c r="I44" s="4"/>
      <c r="J44" s="4"/>
      <c r="K44" s="4"/>
      <c r="L44" s="4"/>
    </row>
    <row r="45" spans="2:12">
      <c r="C45" s="391" t="s">
        <v>608</v>
      </c>
      <c r="D45" s="392"/>
      <c r="E45" s="392"/>
      <c r="I45" s="391" t="s">
        <v>15</v>
      </c>
      <c r="J45" s="392"/>
      <c r="K45" s="392"/>
    </row>
    <row r="47" spans="2:12">
      <c r="B47" s="391"/>
      <c r="C47" s="391"/>
      <c r="D47" s="391"/>
      <c r="E47" s="391"/>
      <c r="F47" s="391"/>
      <c r="H47" s="391"/>
      <c r="I47" s="391"/>
      <c r="J47" s="391"/>
      <c r="K47" s="391"/>
      <c r="L47" s="391"/>
    </row>
    <row r="48" spans="2:12">
      <c r="B48" s="391"/>
      <c r="C48" s="391"/>
      <c r="D48" s="391"/>
      <c r="E48" s="391"/>
      <c r="F48" s="391"/>
      <c r="H48" s="391"/>
      <c r="I48" s="391"/>
      <c r="J48" s="391"/>
      <c r="K48" s="391"/>
      <c r="L48" s="391"/>
    </row>
    <row r="49" spans="2:12">
      <c r="B49" s="391"/>
      <c r="C49" s="391"/>
      <c r="D49" s="391"/>
      <c r="E49" s="391"/>
      <c r="F49" s="391"/>
      <c r="H49" s="391"/>
      <c r="I49" s="391"/>
      <c r="J49" s="391"/>
      <c r="K49" s="391"/>
      <c r="L49" s="391"/>
    </row>
    <row r="50" spans="2:12">
      <c r="B50" s="391"/>
      <c r="C50" s="391"/>
      <c r="D50" s="391"/>
      <c r="E50" s="391"/>
      <c r="F50" s="391"/>
      <c r="H50" s="391"/>
      <c r="I50" s="391"/>
      <c r="J50" s="391"/>
      <c r="K50" s="391"/>
      <c r="L50" s="391"/>
    </row>
    <row r="51" spans="2:12">
      <c r="B51" s="391"/>
      <c r="C51" s="391"/>
      <c r="D51" s="391"/>
      <c r="E51" s="391"/>
      <c r="F51" s="391"/>
      <c r="H51" s="391"/>
      <c r="I51" s="391"/>
      <c r="J51" s="391"/>
      <c r="K51" s="391"/>
      <c r="L51" s="391"/>
    </row>
    <row r="52" spans="2:12">
      <c r="B52" s="391"/>
      <c r="C52" s="391"/>
      <c r="D52" s="391"/>
      <c r="E52" s="391"/>
      <c r="F52" s="391"/>
      <c r="H52" s="391"/>
      <c r="I52" s="391"/>
      <c r="J52" s="391"/>
      <c r="K52" s="391"/>
      <c r="L52" s="391"/>
    </row>
    <row r="53" spans="2:12">
      <c r="B53" s="391"/>
      <c r="C53" s="391"/>
      <c r="D53" s="391"/>
      <c r="E53" s="391"/>
      <c r="F53" s="391"/>
      <c r="H53" s="391"/>
      <c r="I53" s="391"/>
      <c r="J53" s="391"/>
      <c r="K53" s="391"/>
      <c r="L53" s="391"/>
    </row>
    <row r="54" spans="2:12">
      <c r="B54" s="391"/>
      <c r="C54" s="391"/>
      <c r="D54" s="391"/>
      <c r="E54" s="391"/>
      <c r="F54" s="391"/>
      <c r="H54" s="391"/>
      <c r="I54" s="391"/>
      <c r="J54" s="391"/>
      <c r="K54" s="391"/>
      <c r="L54" s="391"/>
    </row>
    <row r="55" spans="2:12">
      <c r="B55" s="391"/>
      <c r="C55" s="391"/>
      <c r="D55" s="391"/>
      <c r="E55" s="391"/>
      <c r="F55" s="391"/>
      <c r="H55" s="391"/>
      <c r="I55" s="391"/>
      <c r="J55" s="391"/>
      <c r="K55" s="391"/>
      <c r="L55" s="391"/>
    </row>
    <row r="56" spans="2:12">
      <c r="B56" s="4"/>
      <c r="C56" s="4"/>
      <c r="D56" s="4"/>
      <c r="E56" s="4"/>
      <c r="F56" s="4"/>
      <c r="H56" s="4"/>
      <c r="I56" s="4"/>
      <c r="J56" s="4"/>
      <c r="K56" s="4"/>
      <c r="L56" s="4"/>
    </row>
    <row r="57" spans="2:12">
      <c r="C57" s="391" t="s">
        <v>21</v>
      </c>
      <c r="D57" s="392"/>
      <c r="E57" s="392"/>
      <c r="I57" s="391" t="s">
        <v>19</v>
      </c>
      <c r="J57" s="392"/>
      <c r="K57" s="392"/>
    </row>
    <row r="59" spans="2:12">
      <c r="B59" s="391"/>
      <c r="C59" s="391"/>
      <c r="D59" s="391"/>
      <c r="E59" s="391"/>
      <c r="F59" s="391"/>
    </row>
    <row r="60" spans="2:12">
      <c r="B60" s="391"/>
      <c r="C60" s="391"/>
      <c r="D60" s="391"/>
      <c r="E60" s="391"/>
      <c r="F60" s="391"/>
    </row>
    <row r="61" spans="2:12">
      <c r="B61" s="391"/>
      <c r="C61" s="391"/>
      <c r="D61" s="391"/>
      <c r="E61" s="391"/>
      <c r="F61" s="391"/>
    </row>
    <row r="62" spans="2:12">
      <c r="B62" s="391"/>
      <c r="C62" s="391"/>
      <c r="D62" s="391"/>
      <c r="E62" s="391"/>
      <c r="F62" s="391"/>
    </row>
    <row r="63" spans="2:12">
      <c r="B63" s="391"/>
      <c r="C63" s="391"/>
      <c r="D63" s="391"/>
      <c r="E63" s="391"/>
      <c r="F63" s="391"/>
    </row>
    <row r="64" spans="2:12">
      <c r="B64" s="391"/>
      <c r="C64" s="391"/>
      <c r="D64" s="391"/>
      <c r="E64" s="391"/>
      <c r="F64" s="391"/>
    </row>
    <row r="65" spans="2:6">
      <c r="B65" s="391"/>
      <c r="C65" s="391"/>
      <c r="D65" s="391"/>
      <c r="E65" s="391"/>
      <c r="F65" s="391"/>
    </row>
    <row r="66" spans="2:6">
      <c r="B66" s="391"/>
      <c r="C66" s="391"/>
      <c r="D66" s="391"/>
      <c r="E66" s="391"/>
      <c r="F66" s="391"/>
    </row>
    <row r="67" spans="2:6">
      <c r="B67" s="391"/>
      <c r="C67" s="391"/>
      <c r="D67" s="391"/>
      <c r="E67" s="391"/>
      <c r="F67" s="391"/>
    </row>
    <row r="68" spans="2:6">
      <c r="B68" s="4"/>
      <c r="C68" s="4"/>
      <c r="D68" s="4"/>
      <c r="E68" s="4"/>
      <c r="F68" s="4"/>
    </row>
    <row r="69" spans="2:6">
      <c r="C69" s="391" t="s">
        <v>11</v>
      </c>
      <c r="D69" s="392"/>
      <c r="E69" s="392"/>
    </row>
  </sheetData>
  <mergeCells count="19">
    <mergeCell ref="F1:H10"/>
    <mergeCell ref="B11:F19"/>
    <mergeCell ref="H11:L19"/>
    <mergeCell ref="B23:F31"/>
    <mergeCell ref="C21:E21"/>
    <mergeCell ref="I21:K21"/>
    <mergeCell ref="H23:L31"/>
    <mergeCell ref="C69:E69"/>
    <mergeCell ref="C33:E33"/>
    <mergeCell ref="C57:E57"/>
    <mergeCell ref="I45:K45"/>
    <mergeCell ref="I57:K57"/>
    <mergeCell ref="I33:K33"/>
    <mergeCell ref="B35:F43"/>
    <mergeCell ref="B47:F55"/>
    <mergeCell ref="H35:L43"/>
    <mergeCell ref="B59:F67"/>
    <mergeCell ref="H47:L55"/>
    <mergeCell ref="C45:E45"/>
  </mergeCells>
  <conditionalFormatting sqref="A1:F1 I1:XFD8 A2:E10 I9:R9 T9:XFD9 I10:XFD10 A11:B11 H11 M11:S11 U11:XFD11 G11:G19 M12:R12 T12:XFD12 A12:A19 M13:XFD15 M16:P16 R16:XFD16 M17:XFD19 A20:XFD22 B23 H23 G23:G31 M23:XFD31 A23:A32 G32:XFD32 A33:L34 M33:XFD1048576 B35 H35 A35:A44 G35:G44 A45:L46 B47 H47 A47:A56 G47:G56 A57:L58 B59 H59 A59:A68 G59:G68 H68:L1048576 A69:G70 B71 A71:A79 G71:G79 A80:G1048576">
    <cfRule type="expression" dxfId="1671" priority="21">
      <formula>EXACT(A1, "REVENANT")</formula>
    </cfRule>
    <cfRule type="expression" dxfId="1670" priority="22">
      <formula>EXACT(A1, "WARRIUZZ")</formula>
    </cfRule>
    <cfRule type="expression" dxfId="1669" priority="23">
      <formula>EXACT(A1, "SKELETORS")</formula>
    </cfRule>
    <cfRule type="expression" dxfId="1668" priority="24">
      <formula>EXACT(A1, "MADWOLVES")</formula>
    </cfRule>
    <cfRule type="expression" dxfId="1667" priority="25">
      <formula>EXACT(A1, "MADDOGS")</formula>
    </cfRule>
    <cfRule type="expression" dxfId="1666" priority="26">
      <formula>EXACT(A1, "DOUBLE OO'S")</formula>
    </cfRule>
    <cfRule type="expression" dxfId="1665" priority="27">
      <formula>EXACT(A1, "COWBOYS")</formula>
    </cfRule>
    <cfRule type="expression" dxfId="1664" priority="28">
      <formula>EXACT(A1, "BRAVES")</formula>
    </cfRule>
    <cfRule type="expression" dxfId="1663" priority="29">
      <formula>EXACT(A1, "AXMEN")</formula>
    </cfRule>
    <cfRule type="expression" dxfId="1662" priority="30">
      <formula>EXACT(A1, "AROWANAS")</formula>
    </cfRule>
  </conditionalFormatting>
  <conditionalFormatting sqref="Q16">
    <cfRule type="expression" dxfId="1661" priority="1">
      <formula>EXACT(Q16, "AROWANAS")</formula>
    </cfRule>
    <cfRule type="expression" dxfId="1660" priority="2">
      <formula>EXACT(Q16, "DOUBLE OOS")</formula>
    </cfRule>
    <cfRule type="expression" dxfId="1659" priority="3">
      <formula>EXACT(Q16, "MADDOGS")</formula>
    </cfRule>
    <cfRule type="expression" dxfId="1658" priority="4">
      <formula>EXACT(Q16, "SKELETORS")</formula>
    </cfRule>
    <cfRule type="expression" dxfId="1657" priority="5">
      <formula>EXACT(Q16, "AXMEN")</formula>
    </cfRule>
    <cfRule type="expression" dxfId="1656" priority="6">
      <formula>EXACT(Q16, "REVENANT")</formula>
    </cfRule>
    <cfRule type="expression" dxfId="1655" priority="7">
      <formula>EXACT(Q16, "COWBOYS")</formula>
    </cfRule>
    <cfRule type="expression" dxfId="1654" priority="8">
      <formula>EXACT(Q16, "BRAVES")</formula>
    </cfRule>
    <cfRule type="expression" dxfId="1653" priority="9">
      <formula>EXACT(Q16, "WARRIUZZ")</formula>
    </cfRule>
    <cfRule type="expression" dxfId="1652" priority="10">
      <formula>EXACT(Q16, "MADWOLVES")</formula>
    </cfRule>
  </conditionalFormatting>
  <conditionalFormatting sqref="S12">
    <cfRule type="expression" dxfId="1651" priority="11">
      <formula>EXACT(S12, "AROWANAS")</formula>
    </cfRule>
    <cfRule type="expression" dxfId="1650" priority="12">
      <formula>EXACT(S12, "DOUBLE OOS")</formula>
    </cfRule>
    <cfRule type="expression" dxfId="1649" priority="13">
      <formula>EXACT(S12, "MADDOGS")</formula>
    </cfRule>
    <cfRule type="expression" dxfId="1648" priority="14">
      <formula>EXACT(S12, "SKELETORS")</formula>
    </cfRule>
    <cfRule type="expression" dxfId="1647" priority="15">
      <formula>EXACT(S12, "AXMEN")</formula>
    </cfRule>
    <cfRule type="expression" dxfId="1646" priority="16">
      <formula>EXACT(S12, "REVENANT")</formula>
    </cfRule>
    <cfRule type="expression" dxfId="1645" priority="17">
      <formula>EXACT(S12, "COWBOYS")</formula>
    </cfRule>
    <cfRule type="expression" dxfId="1644" priority="18">
      <formula>EXACT(S12, "BRAVES")</formula>
    </cfRule>
    <cfRule type="expression" dxfId="1643" priority="19">
      <formula>EXACT(S12, "WARRIUZZ")</formula>
    </cfRule>
    <cfRule type="expression" dxfId="1642" priority="20">
      <formula>EXACT(S12, "MADWOLVES")</formula>
    </cfRule>
  </conditionalFormatting>
  <pageMargins left="0.7" right="0.7" top="0.75" bottom="0.75" header="0.3" footer="0.3"/>
  <pageSetup scale="68" orientation="portrait" r:id="rId1"/>
  <colBreaks count="1" manualBreakCount="1">
    <brk id="13"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A7D16-EE8C-40B4-BF47-982CE9E65B37}">
  <dimension ref="B1:T70"/>
  <sheetViews>
    <sheetView showGridLines="0" workbookViewId="0">
      <selection activeCell="O16" sqref="O16"/>
    </sheetView>
  </sheetViews>
  <sheetFormatPr defaultColWidth="9.140625" defaultRowHeight="15"/>
  <cols>
    <col min="1" max="16384" width="9.140625" style="3"/>
  </cols>
  <sheetData>
    <row r="1" spans="2:20" ht="51" customHeight="1">
      <c r="F1" s="391"/>
      <c r="G1" s="391"/>
      <c r="H1" s="391"/>
    </row>
    <row r="2" spans="2:20" ht="13.5" customHeight="1">
      <c r="F2" s="391"/>
      <c r="G2" s="391"/>
      <c r="H2" s="391"/>
    </row>
    <row r="3" spans="2:20">
      <c r="F3" s="391"/>
      <c r="G3" s="391"/>
      <c r="H3" s="391"/>
    </row>
    <row r="4" spans="2:20">
      <c r="F4" s="391"/>
      <c r="G4" s="391"/>
      <c r="H4" s="391"/>
    </row>
    <row r="5" spans="2:20">
      <c r="F5" s="391"/>
      <c r="G5" s="391"/>
      <c r="H5" s="391"/>
    </row>
    <row r="6" spans="2:20">
      <c r="F6" s="391"/>
      <c r="G6" s="391"/>
      <c r="H6" s="391"/>
    </row>
    <row r="7" spans="2:20">
      <c r="F7" s="391"/>
      <c r="G7" s="391"/>
      <c r="H7" s="391"/>
    </row>
    <row r="8" spans="2:20">
      <c r="F8" s="391"/>
      <c r="G8" s="391"/>
      <c r="H8" s="391"/>
    </row>
    <row r="9" spans="2:20">
      <c r="F9" s="391"/>
      <c r="G9" s="391"/>
      <c r="H9" s="391"/>
    </row>
    <row r="10" spans="2:20">
      <c r="F10" s="391"/>
      <c r="G10" s="391"/>
      <c r="H10" s="391"/>
      <c r="S10"/>
    </row>
    <row r="11" spans="2:20">
      <c r="F11" s="391"/>
      <c r="G11" s="391"/>
      <c r="H11" s="391"/>
    </row>
    <row r="12" spans="2:20">
      <c r="B12" s="391"/>
      <c r="C12" s="391"/>
      <c r="D12" s="391"/>
      <c r="E12" s="391"/>
      <c r="F12" s="391"/>
      <c r="H12" s="391"/>
      <c r="I12" s="391"/>
      <c r="J12" s="391"/>
      <c r="K12" s="391"/>
      <c r="L12" s="391"/>
      <c r="T12"/>
    </row>
    <row r="13" spans="2:20">
      <c r="B13" s="391"/>
      <c r="C13" s="391"/>
      <c r="D13" s="391"/>
      <c r="E13" s="391"/>
      <c r="F13" s="391"/>
      <c r="H13" s="391"/>
      <c r="I13" s="391"/>
      <c r="J13" s="391"/>
      <c r="K13" s="391"/>
      <c r="L13" s="391"/>
      <c r="S13"/>
    </row>
    <row r="14" spans="2:20">
      <c r="B14" s="391"/>
      <c r="C14" s="391"/>
      <c r="D14" s="391"/>
      <c r="E14" s="391"/>
      <c r="F14" s="391"/>
      <c r="H14" s="391"/>
      <c r="I14" s="391"/>
      <c r="J14" s="391"/>
      <c r="K14" s="391"/>
      <c r="L14" s="391"/>
    </row>
    <row r="15" spans="2:20">
      <c r="B15" s="391"/>
      <c r="C15" s="391"/>
      <c r="D15" s="391"/>
      <c r="E15" s="391"/>
      <c r="F15" s="391"/>
      <c r="H15" s="391"/>
      <c r="I15" s="391"/>
      <c r="J15" s="391"/>
      <c r="K15" s="391"/>
      <c r="L15" s="391"/>
    </row>
    <row r="16" spans="2:20">
      <c r="B16" s="391"/>
      <c r="C16" s="391"/>
      <c r="D16" s="391"/>
      <c r="E16" s="391"/>
      <c r="F16" s="391"/>
      <c r="H16" s="391"/>
      <c r="I16" s="391"/>
      <c r="J16" s="391"/>
      <c r="K16" s="391"/>
      <c r="L16" s="391"/>
    </row>
    <row r="17" spans="2:18">
      <c r="B17" s="391"/>
      <c r="C17" s="391"/>
      <c r="D17" s="391"/>
      <c r="E17" s="391"/>
      <c r="F17" s="391"/>
      <c r="H17" s="391"/>
      <c r="I17" s="391"/>
      <c r="J17" s="391"/>
      <c r="K17" s="391"/>
      <c r="L17" s="391"/>
      <c r="Q17"/>
    </row>
    <row r="18" spans="2:18">
      <c r="B18" s="391"/>
      <c r="C18" s="391"/>
      <c r="D18" s="391"/>
      <c r="E18" s="391"/>
      <c r="F18" s="391"/>
      <c r="H18" s="391"/>
      <c r="I18" s="391"/>
      <c r="J18" s="391"/>
      <c r="K18" s="391"/>
      <c r="L18" s="391"/>
    </row>
    <row r="19" spans="2:18">
      <c r="B19" s="391"/>
      <c r="C19" s="391"/>
      <c r="D19" s="391"/>
      <c r="E19" s="391"/>
      <c r="F19" s="391"/>
      <c r="H19" s="391"/>
      <c r="I19" s="391"/>
      <c r="J19" s="391"/>
      <c r="K19" s="391"/>
      <c r="L19" s="391"/>
    </row>
    <row r="20" spans="2:18">
      <c r="B20" s="391"/>
      <c r="C20" s="391"/>
      <c r="D20" s="391"/>
      <c r="E20" s="391"/>
      <c r="F20" s="391"/>
      <c r="H20" s="391"/>
      <c r="I20" s="391"/>
      <c r="J20" s="391"/>
      <c r="K20" s="391"/>
      <c r="L20" s="391"/>
    </row>
    <row r="22" spans="2:18">
      <c r="C22" s="391" t="s">
        <v>4</v>
      </c>
      <c r="D22" s="392"/>
      <c r="E22" s="392"/>
      <c r="I22" s="391" t="s">
        <v>13</v>
      </c>
      <c r="J22" s="392"/>
      <c r="K22" s="392"/>
    </row>
    <row r="24" spans="2:18">
      <c r="B24" s="391"/>
      <c r="C24" s="391"/>
      <c r="D24" s="391"/>
      <c r="E24" s="391"/>
      <c r="F24" s="391"/>
      <c r="H24" s="391"/>
      <c r="I24" s="391"/>
      <c r="J24" s="391"/>
      <c r="K24" s="391"/>
      <c r="L24" s="391"/>
    </row>
    <row r="25" spans="2:18">
      <c r="B25" s="391"/>
      <c r="C25" s="391"/>
      <c r="D25" s="391"/>
      <c r="E25" s="391"/>
      <c r="F25" s="391"/>
      <c r="H25" s="391"/>
      <c r="I25" s="391"/>
      <c r="J25" s="391"/>
      <c r="K25" s="391"/>
      <c r="L25" s="391"/>
    </row>
    <row r="26" spans="2:18">
      <c r="B26" s="391"/>
      <c r="C26" s="391"/>
      <c r="D26" s="391"/>
      <c r="E26" s="391"/>
      <c r="F26" s="391"/>
      <c r="H26" s="391"/>
      <c r="I26" s="391"/>
      <c r="J26" s="391"/>
      <c r="K26" s="391"/>
      <c r="L26" s="391"/>
    </row>
    <row r="27" spans="2:18">
      <c r="B27" s="391"/>
      <c r="C27" s="391"/>
      <c r="D27" s="391"/>
      <c r="E27" s="391"/>
      <c r="F27" s="391"/>
      <c r="H27" s="391"/>
      <c r="I27" s="391"/>
      <c r="J27" s="391"/>
      <c r="K27" s="391"/>
      <c r="L27" s="391"/>
    </row>
    <row r="28" spans="2:18">
      <c r="B28" s="391"/>
      <c r="C28" s="391"/>
      <c r="D28" s="391"/>
      <c r="E28" s="391"/>
      <c r="F28" s="391"/>
      <c r="H28" s="391"/>
      <c r="I28" s="391"/>
      <c r="J28" s="391"/>
      <c r="K28" s="391"/>
      <c r="L28" s="391"/>
      <c r="R28" s="98"/>
    </row>
    <row r="29" spans="2:18">
      <c r="B29" s="391"/>
      <c r="C29" s="391"/>
      <c r="D29" s="391"/>
      <c r="E29" s="391"/>
      <c r="F29" s="391"/>
      <c r="H29" s="391"/>
      <c r="I29" s="391"/>
      <c r="J29" s="391"/>
      <c r="K29" s="391"/>
      <c r="L29" s="391"/>
    </row>
    <row r="30" spans="2:18">
      <c r="B30" s="391"/>
      <c r="C30" s="391"/>
      <c r="D30" s="391"/>
      <c r="E30" s="391"/>
      <c r="F30" s="391"/>
      <c r="H30" s="391"/>
      <c r="I30" s="391"/>
      <c r="J30" s="391"/>
      <c r="K30" s="391"/>
      <c r="L30" s="391"/>
    </row>
    <row r="31" spans="2:18">
      <c r="B31" s="391"/>
      <c r="C31" s="391"/>
      <c r="D31" s="391"/>
      <c r="E31" s="391"/>
      <c r="F31" s="391"/>
      <c r="H31" s="391"/>
      <c r="I31" s="391"/>
      <c r="J31" s="391"/>
      <c r="K31" s="391"/>
      <c r="L31" s="391"/>
    </row>
    <row r="32" spans="2:18">
      <c r="B32" s="391"/>
      <c r="C32" s="391"/>
      <c r="D32" s="391"/>
      <c r="E32" s="391"/>
      <c r="F32" s="391"/>
      <c r="H32" s="391"/>
      <c r="I32" s="391"/>
      <c r="J32" s="391"/>
      <c r="K32" s="391"/>
      <c r="L32" s="391"/>
    </row>
    <row r="33" spans="2:12">
      <c r="B33" s="4"/>
      <c r="C33" s="4"/>
      <c r="D33" s="4"/>
      <c r="E33" s="4"/>
      <c r="F33" s="4"/>
      <c r="H33" s="4"/>
      <c r="I33" s="4"/>
      <c r="J33" s="4"/>
      <c r="K33" s="4"/>
      <c r="L33" s="4"/>
    </row>
    <row r="34" spans="2:12">
      <c r="C34" s="391" t="s">
        <v>17</v>
      </c>
      <c r="D34" s="391"/>
      <c r="E34" s="391"/>
      <c r="I34" s="391" t="s">
        <v>8</v>
      </c>
      <c r="J34" s="392"/>
      <c r="K34" s="392"/>
    </row>
    <row r="36" spans="2:12">
      <c r="B36" s="391"/>
      <c r="C36" s="391"/>
      <c r="D36" s="391"/>
      <c r="E36" s="391"/>
      <c r="F36" s="391"/>
      <c r="H36" s="391"/>
      <c r="I36" s="391"/>
      <c r="J36" s="391"/>
      <c r="K36" s="391"/>
      <c r="L36" s="391"/>
    </row>
    <row r="37" spans="2:12">
      <c r="B37" s="391"/>
      <c r="C37" s="391"/>
      <c r="D37" s="391"/>
      <c r="E37" s="391"/>
      <c r="F37" s="391"/>
      <c r="H37" s="391"/>
      <c r="I37" s="391"/>
      <c r="J37" s="391"/>
      <c r="K37" s="391"/>
      <c r="L37" s="391"/>
    </row>
    <row r="38" spans="2:12">
      <c r="B38" s="391"/>
      <c r="C38" s="391"/>
      <c r="D38" s="391"/>
      <c r="E38" s="391"/>
      <c r="F38" s="391"/>
      <c r="H38" s="391"/>
      <c r="I38" s="391"/>
      <c r="J38" s="391"/>
      <c r="K38" s="391"/>
      <c r="L38" s="391"/>
    </row>
    <row r="39" spans="2:12">
      <c r="B39" s="391"/>
      <c r="C39" s="391"/>
      <c r="D39" s="391"/>
      <c r="E39" s="391"/>
      <c r="F39" s="391"/>
      <c r="H39" s="391"/>
      <c r="I39" s="391"/>
      <c r="J39" s="391"/>
      <c r="K39" s="391"/>
      <c r="L39" s="391"/>
    </row>
    <row r="40" spans="2:12">
      <c r="B40" s="391"/>
      <c r="C40" s="391"/>
      <c r="D40" s="391"/>
      <c r="E40" s="391"/>
      <c r="F40" s="391"/>
      <c r="H40" s="391"/>
      <c r="I40" s="391"/>
      <c r="J40" s="391"/>
      <c r="K40" s="391"/>
      <c r="L40" s="391"/>
    </row>
    <row r="41" spans="2:12">
      <c r="B41" s="391"/>
      <c r="C41" s="391"/>
      <c r="D41" s="391"/>
      <c r="E41" s="391"/>
      <c r="F41" s="391"/>
      <c r="H41" s="391"/>
      <c r="I41" s="391"/>
      <c r="J41" s="391"/>
      <c r="K41" s="391"/>
      <c r="L41" s="391"/>
    </row>
    <row r="42" spans="2:12">
      <c r="B42" s="391"/>
      <c r="C42" s="391"/>
      <c r="D42" s="391"/>
      <c r="E42" s="391"/>
      <c r="F42" s="391"/>
      <c r="H42" s="391"/>
      <c r="I42" s="391"/>
      <c r="J42" s="391"/>
      <c r="K42" s="391"/>
      <c r="L42" s="391"/>
    </row>
    <row r="43" spans="2:12">
      <c r="B43" s="391"/>
      <c r="C43" s="391"/>
      <c r="D43" s="391"/>
      <c r="E43" s="391"/>
      <c r="F43" s="391"/>
      <c r="H43" s="391"/>
      <c r="I43" s="391"/>
      <c r="J43" s="391"/>
      <c r="K43" s="391"/>
      <c r="L43" s="391"/>
    </row>
    <row r="44" spans="2:12">
      <c r="B44" s="391"/>
      <c r="C44" s="391"/>
      <c r="D44" s="391"/>
      <c r="E44" s="391"/>
      <c r="F44" s="391"/>
      <c r="H44" s="391"/>
      <c r="I44" s="391"/>
      <c r="J44" s="391"/>
      <c r="K44" s="391"/>
      <c r="L44" s="391"/>
    </row>
    <row r="45" spans="2:12">
      <c r="B45" s="4"/>
      <c r="C45" s="4"/>
      <c r="D45" s="4"/>
      <c r="E45" s="4"/>
      <c r="F45" s="4"/>
      <c r="H45" s="4"/>
      <c r="I45" s="4"/>
      <c r="J45" s="4"/>
      <c r="K45" s="4"/>
      <c r="L45" s="4"/>
    </row>
    <row r="46" spans="2:12">
      <c r="C46" s="391" t="s">
        <v>608</v>
      </c>
      <c r="D46" s="392"/>
      <c r="E46" s="392"/>
      <c r="I46" s="391" t="s">
        <v>15</v>
      </c>
      <c r="J46" s="392"/>
      <c r="K46" s="392"/>
    </row>
    <row r="48" spans="2:12">
      <c r="B48" s="391"/>
      <c r="C48" s="391"/>
      <c r="D48" s="391"/>
      <c r="E48" s="391"/>
      <c r="F48" s="391"/>
      <c r="H48" s="391"/>
      <c r="I48" s="391"/>
      <c r="J48" s="391"/>
      <c r="K48" s="391"/>
      <c r="L48" s="391"/>
    </row>
    <row r="49" spans="2:12">
      <c r="B49" s="391"/>
      <c r="C49" s="391"/>
      <c r="D49" s="391"/>
      <c r="E49" s="391"/>
      <c r="F49" s="391"/>
      <c r="H49" s="391"/>
      <c r="I49" s="391"/>
      <c r="J49" s="391"/>
      <c r="K49" s="391"/>
      <c r="L49" s="391"/>
    </row>
    <row r="50" spans="2:12">
      <c r="B50" s="391"/>
      <c r="C50" s="391"/>
      <c r="D50" s="391"/>
      <c r="E50" s="391"/>
      <c r="F50" s="391"/>
      <c r="H50" s="391"/>
      <c r="I50" s="391"/>
      <c r="J50" s="391"/>
      <c r="K50" s="391"/>
      <c r="L50" s="391"/>
    </row>
    <row r="51" spans="2:12">
      <c r="B51" s="391"/>
      <c r="C51" s="391"/>
      <c r="D51" s="391"/>
      <c r="E51" s="391"/>
      <c r="F51" s="391"/>
      <c r="H51" s="391"/>
      <c r="I51" s="391"/>
      <c r="J51" s="391"/>
      <c r="K51" s="391"/>
      <c r="L51" s="391"/>
    </row>
    <row r="52" spans="2:12">
      <c r="B52" s="391"/>
      <c r="C52" s="391"/>
      <c r="D52" s="391"/>
      <c r="E52" s="391"/>
      <c r="F52" s="391"/>
      <c r="H52" s="391"/>
      <c r="I52" s="391"/>
      <c r="J52" s="391"/>
      <c r="K52" s="391"/>
      <c r="L52" s="391"/>
    </row>
    <row r="53" spans="2:12">
      <c r="B53" s="391"/>
      <c r="C53" s="391"/>
      <c r="D53" s="391"/>
      <c r="E53" s="391"/>
      <c r="F53" s="391"/>
      <c r="H53" s="391"/>
      <c r="I53" s="391"/>
      <c r="J53" s="391"/>
      <c r="K53" s="391"/>
      <c r="L53" s="391"/>
    </row>
    <row r="54" spans="2:12">
      <c r="B54" s="391"/>
      <c r="C54" s="391"/>
      <c r="D54" s="391"/>
      <c r="E54" s="391"/>
      <c r="F54" s="391"/>
      <c r="H54" s="391"/>
      <c r="I54" s="391"/>
      <c r="J54" s="391"/>
      <c r="K54" s="391"/>
      <c r="L54" s="391"/>
    </row>
    <row r="55" spans="2:12">
      <c r="B55" s="391"/>
      <c r="C55" s="391"/>
      <c r="D55" s="391"/>
      <c r="E55" s="391"/>
      <c r="F55" s="391"/>
      <c r="H55" s="391"/>
      <c r="I55" s="391"/>
      <c r="J55" s="391"/>
      <c r="K55" s="391"/>
      <c r="L55" s="391"/>
    </row>
    <row r="56" spans="2:12">
      <c r="B56" s="391"/>
      <c r="C56" s="391"/>
      <c r="D56" s="391"/>
      <c r="E56" s="391"/>
      <c r="F56" s="391"/>
      <c r="H56" s="391"/>
      <c r="I56" s="391"/>
      <c r="J56" s="391"/>
      <c r="K56" s="391"/>
      <c r="L56" s="391"/>
    </row>
    <row r="57" spans="2:12">
      <c r="B57" s="4"/>
      <c r="C57" s="4"/>
      <c r="D57" s="4"/>
      <c r="E57" s="4"/>
      <c r="F57" s="4"/>
      <c r="H57" s="4"/>
      <c r="I57" s="4"/>
      <c r="J57" s="4"/>
      <c r="K57" s="4"/>
      <c r="L57" s="4"/>
    </row>
    <row r="58" spans="2:12">
      <c r="C58" s="391" t="s">
        <v>21</v>
      </c>
      <c r="D58" s="392"/>
      <c r="E58" s="392"/>
      <c r="I58" s="391" t="s">
        <v>19</v>
      </c>
      <c r="J58" s="392"/>
      <c r="K58" s="392"/>
    </row>
    <row r="60" spans="2:12">
      <c r="B60" s="391"/>
      <c r="C60" s="391"/>
      <c r="D60" s="391"/>
      <c r="E60" s="391"/>
      <c r="F60" s="391"/>
    </row>
    <row r="61" spans="2:12">
      <c r="B61" s="391"/>
      <c r="C61" s="391"/>
      <c r="D61" s="391"/>
      <c r="E61" s="391"/>
      <c r="F61" s="391"/>
    </row>
    <row r="62" spans="2:12">
      <c r="B62" s="391"/>
      <c r="C62" s="391"/>
      <c r="D62" s="391"/>
      <c r="E62" s="391"/>
      <c r="F62" s="391"/>
    </row>
    <row r="63" spans="2:12">
      <c r="B63" s="391"/>
      <c r="C63" s="391"/>
      <c r="D63" s="391"/>
      <c r="E63" s="391"/>
      <c r="F63" s="391"/>
    </row>
    <row r="64" spans="2:12">
      <c r="B64" s="391"/>
      <c r="C64" s="391"/>
      <c r="D64" s="391"/>
      <c r="E64" s="391"/>
      <c r="F64" s="391"/>
    </row>
    <row r="65" spans="2:6">
      <c r="B65" s="391"/>
      <c r="C65" s="391"/>
      <c r="D65" s="391"/>
      <c r="E65" s="391"/>
      <c r="F65" s="391"/>
    </row>
    <row r="66" spans="2:6">
      <c r="B66" s="391"/>
      <c r="C66" s="391"/>
      <c r="D66" s="391"/>
      <c r="E66" s="391"/>
      <c r="F66" s="391"/>
    </row>
    <row r="67" spans="2:6">
      <c r="B67" s="391"/>
      <c r="C67" s="391"/>
      <c r="D67" s="391"/>
      <c r="E67" s="391"/>
      <c r="F67" s="391"/>
    </row>
    <row r="68" spans="2:6">
      <c r="B68" s="391"/>
      <c r="C68" s="391"/>
      <c r="D68" s="391"/>
      <c r="E68" s="391"/>
      <c r="F68" s="391"/>
    </row>
    <row r="69" spans="2:6">
      <c r="B69" s="4"/>
      <c r="C69" s="4"/>
      <c r="D69" s="4"/>
      <c r="E69" s="4"/>
      <c r="F69" s="4"/>
    </row>
    <row r="70" spans="2:6">
      <c r="C70" s="391" t="s">
        <v>11</v>
      </c>
      <c r="D70" s="392"/>
      <c r="E70" s="392"/>
    </row>
  </sheetData>
  <mergeCells count="19">
    <mergeCell ref="C70:E70"/>
    <mergeCell ref="I58:K58"/>
    <mergeCell ref="B48:F56"/>
    <mergeCell ref="H36:L44"/>
    <mergeCell ref="C58:E58"/>
    <mergeCell ref="I46:K46"/>
    <mergeCell ref="B60:F68"/>
    <mergeCell ref="H48:L56"/>
    <mergeCell ref="C34:E34"/>
    <mergeCell ref="B36:F44"/>
    <mergeCell ref="H24:L32"/>
    <mergeCell ref="C46:E46"/>
    <mergeCell ref="I34:K34"/>
    <mergeCell ref="B24:F32"/>
    <mergeCell ref="F1:H11"/>
    <mergeCell ref="B12:F20"/>
    <mergeCell ref="H12:L20"/>
    <mergeCell ref="C22:E22"/>
    <mergeCell ref="I22:K22"/>
  </mergeCells>
  <conditionalFormatting sqref="A1:F2 I1:XFD9 A3:E11 I10:R10 T10:XFD10 I11:XFD11 A12:B12 H12 M12:S12 U12:XFD12 G12:G20 M13:R13 T13:XFD13 A13:A20 M14:XFD16 M17:P17 R17:XFD17 M18:XFD20 A21:XFD23 B24 H24 A24:A33 G24:G33 M24:XFD1048576 H32:L32 A34:L35 B36 H36 A36:A45 G36:G45 A46:L47 B48 H48 A48:A57 G48:G57 A58:L59 B60 H60 A60:A69 G60:G69 H69:L1048576 A70:G71 B72 A72:A80 G72:G80 A81:G1048576">
    <cfRule type="expression" dxfId="1641" priority="21">
      <formula>EXACT(A1, "REVENANT")</formula>
    </cfRule>
    <cfRule type="expression" dxfId="1640" priority="22">
      <formula>EXACT(A1, "WARRIUZZ")</formula>
    </cfRule>
    <cfRule type="expression" dxfId="1639" priority="23">
      <formula>EXACT(A1, "SKELETORS")</formula>
    </cfRule>
    <cfRule type="expression" dxfId="1638" priority="24">
      <formula>EXACT(A1, "MADWOLVES")</formula>
    </cfRule>
    <cfRule type="expression" dxfId="1637" priority="25">
      <formula>EXACT(A1, "MADDOGS")</formula>
    </cfRule>
    <cfRule type="expression" dxfId="1636" priority="26">
      <formula>EXACT(A1, "DOUBLE OO'S")</formula>
    </cfRule>
    <cfRule type="expression" dxfId="1635" priority="27">
      <formula>EXACT(A1, "COWBOYS")</formula>
    </cfRule>
    <cfRule type="expression" dxfId="1634" priority="28">
      <formula>EXACT(A1, "BRAVES")</formula>
    </cfRule>
    <cfRule type="expression" dxfId="1633" priority="29">
      <formula>EXACT(A1, "AXMEN")</formula>
    </cfRule>
    <cfRule type="expression" dxfId="1632" priority="30">
      <formula>EXACT(A1, "AROWANAS")</formula>
    </cfRule>
  </conditionalFormatting>
  <conditionalFormatting sqref="Q17">
    <cfRule type="expression" dxfId="1631" priority="1">
      <formula>EXACT(Q17, "AROWANAS")</formula>
    </cfRule>
    <cfRule type="expression" dxfId="1630" priority="2">
      <formula>EXACT(Q17, "DOUBLE OOS")</formula>
    </cfRule>
    <cfRule type="expression" dxfId="1629" priority="3">
      <formula>EXACT(Q17, "MADDOGS")</formula>
    </cfRule>
    <cfRule type="expression" dxfId="1628" priority="4">
      <formula>EXACT(Q17, "SKELETORS")</formula>
    </cfRule>
    <cfRule type="expression" dxfId="1627" priority="5">
      <formula>EXACT(Q17, "AXMEN")</formula>
    </cfRule>
    <cfRule type="expression" dxfId="1626" priority="6">
      <formula>EXACT(Q17, "REVENANT")</formula>
    </cfRule>
    <cfRule type="expression" dxfId="1625" priority="7">
      <formula>EXACT(Q17, "COWBOYS")</formula>
    </cfRule>
    <cfRule type="expression" dxfId="1624" priority="8">
      <formula>EXACT(Q17, "BRAVES")</formula>
    </cfRule>
    <cfRule type="expression" dxfId="1623" priority="9">
      <formula>EXACT(Q17, "WARRIUZZ")</formula>
    </cfRule>
    <cfRule type="expression" dxfId="1622" priority="10">
      <formula>EXACT(Q17, "MADWOLVES")</formula>
    </cfRule>
  </conditionalFormatting>
  <conditionalFormatting sqref="S13">
    <cfRule type="expression" dxfId="1621" priority="11">
      <formula>EXACT(S13, "AROWANAS")</formula>
    </cfRule>
    <cfRule type="expression" dxfId="1620" priority="12">
      <formula>EXACT(S13, "DOUBLE OOS")</formula>
    </cfRule>
    <cfRule type="expression" dxfId="1619" priority="13">
      <formula>EXACT(S13, "MADDOGS")</formula>
    </cfRule>
    <cfRule type="expression" dxfId="1618" priority="14">
      <formula>EXACT(S13, "SKELETORS")</formula>
    </cfRule>
    <cfRule type="expression" dxfId="1617" priority="15">
      <formula>EXACT(S13, "AXMEN")</formula>
    </cfRule>
    <cfRule type="expression" dxfId="1616" priority="16">
      <formula>EXACT(S13, "REVENANT")</formula>
    </cfRule>
    <cfRule type="expression" dxfId="1615" priority="17">
      <formula>EXACT(S13, "COWBOYS")</formula>
    </cfRule>
    <cfRule type="expression" dxfId="1614" priority="18">
      <formula>EXACT(S13, "BRAVES")</formula>
    </cfRule>
    <cfRule type="expression" dxfId="1613" priority="19">
      <formula>EXACT(S13, "WARRIUZZ")</formula>
    </cfRule>
    <cfRule type="expression" dxfId="1612" priority="20">
      <formula>EXACT(S13, "MADWOLVES")</formula>
    </cfRule>
  </conditionalFormatting>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40"/>
  <sheetViews>
    <sheetView showGridLines="0" workbookViewId="0">
      <pane xSplit="6" ySplit="2" topLeftCell="G3" activePane="bottomRight" state="frozen"/>
      <selection pane="topRight"/>
      <selection pane="bottomLeft"/>
      <selection pane="bottomRight" activeCell="L18" sqref="L18"/>
    </sheetView>
  </sheetViews>
  <sheetFormatPr defaultRowHeight="15"/>
  <cols>
    <col min="1" max="1" width="18.5703125" bestFit="1" customWidth="1"/>
    <col min="2" max="2" width="14.85546875" customWidth="1"/>
    <col min="3" max="3" width="14.7109375" customWidth="1"/>
    <col min="4" max="4" width="42.140625" customWidth="1"/>
    <col min="5" max="5" width="14.85546875" customWidth="1"/>
    <col min="6" max="6" width="17" bestFit="1" customWidth="1"/>
    <col min="7" max="7" width="14" customWidth="1"/>
    <col min="8" max="9" width="18" customWidth="1"/>
    <col min="10" max="11" width="20" customWidth="1"/>
  </cols>
  <sheetData>
    <row r="1" spans="1:12" ht="21" customHeight="1">
      <c r="B1" s="1" t="s">
        <v>0</v>
      </c>
      <c r="C1" s="1"/>
    </row>
    <row r="2" spans="1:12">
      <c r="A2" s="393" t="s">
        <v>1</v>
      </c>
    </row>
    <row r="3" spans="1:12">
      <c r="A3" s="394"/>
      <c r="B3" s="3" t="s">
        <v>2</v>
      </c>
      <c r="C3" s="3"/>
      <c r="E3" s="3" t="s">
        <v>3</v>
      </c>
    </row>
    <row r="4" spans="1:12">
      <c r="A4" s="4">
        <v>1</v>
      </c>
      <c r="B4" s="10" t="s">
        <v>4</v>
      </c>
      <c r="C4" s="39"/>
      <c r="D4" t="s">
        <v>5</v>
      </c>
      <c r="E4">
        <v>16</v>
      </c>
    </row>
    <row r="5" spans="1:12">
      <c r="A5" s="4">
        <v>2</v>
      </c>
      <c r="B5" s="11" t="s">
        <v>6</v>
      </c>
      <c r="C5" s="40"/>
      <c r="D5" t="s">
        <v>7</v>
      </c>
      <c r="E5">
        <v>16</v>
      </c>
    </row>
    <row r="6" spans="1:12">
      <c r="A6" s="4">
        <v>3</v>
      </c>
      <c r="B6" s="12" t="s">
        <v>8</v>
      </c>
      <c r="C6" s="41"/>
      <c r="D6" t="s">
        <v>9</v>
      </c>
      <c r="E6" t="s">
        <v>10</v>
      </c>
    </row>
    <row r="7" spans="1:12">
      <c r="A7" s="4">
        <v>4</v>
      </c>
      <c r="B7" s="13" t="s">
        <v>11</v>
      </c>
      <c r="C7" s="42"/>
      <c r="D7" t="s">
        <v>12</v>
      </c>
      <c r="E7">
        <v>0</v>
      </c>
    </row>
    <row r="8" spans="1:12">
      <c r="A8" s="4">
        <v>5</v>
      </c>
      <c r="B8" s="14" t="s">
        <v>13</v>
      </c>
      <c r="C8" s="41"/>
      <c r="D8" t="s">
        <v>14</v>
      </c>
      <c r="E8">
        <v>2</v>
      </c>
    </row>
    <row r="9" spans="1:12">
      <c r="A9" s="4">
        <v>6</v>
      </c>
      <c r="B9" s="15" t="s">
        <v>15</v>
      </c>
      <c r="C9" s="40"/>
      <c r="D9" t="s">
        <v>16</v>
      </c>
      <c r="E9">
        <v>2</v>
      </c>
    </row>
    <row r="10" spans="1:12">
      <c r="A10" s="4">
        <v>7</v>
      </c>
      <c r="B10" s="16" t="s">
        <v>17</v>
      </c>
      <c r="C10" s="43"/>
      <c r="D10" t="s">
        <v>639</v>
      </c>
      <c r="E10">
        <v>0</v>
      </c>
    </row>
    <row r="11" spans="1:12">
      <c r="A11" s="4">
        <v>8</v>
      </c>
      <c r="B11" s="17" t="s">
        <v>19</v>
      </c>
      <c r="C11" s="44"/>
      <c r="D11" t="s">
        <v>18</v>
      </c>
    </row>
    <row r="12" spans="1:12">
      <c r="A12" s="4">
        <v>9</v>
      </c>
      <c r="B12" s="18" t="s">
        <v>21</v>
      </c>
      <c r="C12" s="41"/>
      <c r="D12" t="s">
        <v>20</v>
      </c>
    </row>
    <row r="13" spans="1:12" ht="15" customHeight="1">
      <c r="C13" s="45"/>
      <c r="D13" s="395" t="s">
        <v>644</v>
      </c>
      <c r="E13" s="395"/>
      <c r="F13" s="395"/>
    </row>
    <row r="15" spans="1:12">
      <c r="E15" s="9"/>
    </row>
    <row r="16" spans="1:12">
      <c r="K16" s="2"/>
      <c r="L16" s="2"/>
    </row>
    <row r="17" spans="2:12">
      <c r="B17" s="46"/>
      <c r="C17" s="46" t="s">
        <v>22</v>
      </c>
      <c r="D17" s="46" t="s">
        <v>23</v>
      </c>
      <c r="E17" s="46" t="s">
        <v>24</v>
      </c>
      <c r="F17" s="47" t="s">
        <v>25</v>
      </c>
      <c r="K17" s="2"/>
      <c r="L17" s="2"/>
    </row>
    <row r="18" spans="2:12">
      <c r="B18" s="48" t="s">
        <v>4</v>
      </c>
      <c r="C18" s="49" t="s">
        <v>26</v>
      </c>
      <c r="D18" s="49" t="s">
        <v>27</v>
      </c>
      <c r="E18" s="50" t="s">
        <v>28</v>
      </c>
      <c r="F18" s="51" t="s">
        <v>28</v>
      </c>
      <c r="K18" s="2"/>
      <c r="L18" s="2"/>
    </row>
    <row r="19" spans="2:12">
      <c r="B19" s="48" t="s">
        <v>6</v>
      </c>
      <c r="C19" s="49" t="s">
        <v>29</v>
      </c>
      <c r="D19" s="49" t="s">
        <v>30</v>
      </c>
      <c r="E19" s="52" t="s">
        <v>28</v>
      </c>
      <c r="F19" s="53" t="s">
        <v>28</v>
      </c>
      <c r="K19" s="2"/>
      <c r="L19" s="2"/>
    </row>
    <row r="20" spans="2:12">
      <c r="B20" s="48" t="s">
        <v>8</v>
      </c>
      <c r="C20" s="49" t="s">
        <v>31</v>
      </c>
      <c r="D20" s="49" t="s">
        <v>32</v>
      </c>
      <c r="E20" s="54" t="s">
        <v>28</v>
      </c>
      <c r="F20" s="55" t="s">
        <v>28</v>
      </c>
      <c r="K20" s="2"/>
      <c r="L20" s="2"/>
    </row>
    <row r="21" spans="2:12">
      <c r="B21" s="48" t="s">
        <v>11</v>
      </c>
      <c r="C21" s="49" t="s">
        <v>33</v>
      </c>
      <c r="D21" s="49" t="s">
        <v>34</v>
      </c>
      <c r="E21" s="56" t="s">
        <v>28</v>
      </c>
      <c r="F21" s="57" t="s">
        <v>28</v>
      </c>
      <c r="K21" s="2"/>
      <c r="L21" s="2"/>
    </row>
    <row r="22" spans="2:12">
      <c r="B22" s="48" t="s">
        <v>13</v>
      </c>
      <c r="C22" s="49" t="s">
        <v>35</v>
      </c>
      <c r="D22" s="64" t="s">
        <v>36</v>
      </c>
      <c r="E22" s="60" t="s">
        <v>28</v>
      </c>
      <c r="F22" s="61" t="s">
        <v>28</v>
      </c>
      <c r="K22" s="2"/>
      <c r="L22" s="2"/>
    </row>
    <row r="23" spans="2:12">
      <c r="B23" s="48" t="s">
        <v>15</v>
      </c>
      <c r="C23" s="49" t="s">
        <v>37</v>
      </c>
      <c r="D23" s="49" t="s">
        <v>29</v>
      </c>
      <c r="E23" s="58" t="s">
        <v>28</v>
      </c>
      <c r="F23" s="52" t="s">
        <v>28</v>
      </c>
      <c r="K23" s="2"/>
      <c r="L23" s="2"/>
    </row>
    <row r="24" spans="2:12">
      <c r="B24" s="65" t="s">
        <v>17</v>
      </c>
      <c r="C24" s="49" t="s">
        <v>38</v>
      </c>
      <c r="D24" s="49" t="s">
        <v>39</v>
      </c>
      <c r="E24" s="62" t="s">
        <v>28</v>
      </c>
      <c r="F24" s="63" t="s">
        <v>28</v>
      </c>
      <c r="K24" s="2"/>
      <c r="L24" s="2"/>
    </row>
    <row r="25" spans="2:12">
      <c r="B25" s="48" t="s">
        <v>19</v>
      </c>
      <c r="C25" s="49" t="s">
        <v>40</v>
      </c>
      <c r="D25" s="49" t="s">
        <v>41</v>
      </c>
      <c r="E25" s="73" t="s">
        <v>28</v>
      </c>
      <c r="F25" s="74" t="s">
        <v>28</v>
      </c>
      <c r="K25" s="2"/>
      <c r="L25" s="2"/>
    </row>
    <row r="26" spans="2:12">
      <c r="B26" s="48" t="s">
        <v>21</v>
      </c>
      <c r="C26" s="49" t="s">
        <v>29</v>
      </c>
      <c r="D26" s="49" t="s">
        <v>42</v>
      </c>
      <c r="E26" s="52" t="s">
        <v>28</v>
      </c>
      <c r="F26" s="59" t="s">
        <v>28</v>
      </c>
      <c r="K26" s="2"/>
      <c r="L26" s="2"/>
    </row>
    <row r="27" spans="2:12">
      <c r="K27" s="2"/>
      <c r="L27" s="2"/>
    </row>
    <row r="28" spans="2:12">
      <c r="K28" s="2"/>
      <c r="L28" s="2"/>
    </row>
    <row r="29" spans="2:12">
      <c r="K29" s="2"/>
      <c r="L29" s="2"/>
    </row>
    <row r="30" spans="2:12">
      <c r="K30" s="2"/>
      <c r="L30" s="2"/>
    </row>
    <row r="31" spans="2:12">
      <c r="K31" s="2"/>
      <c r="L31" s="2"/>
    </row>
    <row r="32" spans="2:12">
      <c r="K32" s="2"/>
      <c r="L32" s="2"/>
    </row>
    <row r="33" spans="11:12">
      <c r="K33" s="2"/>
      <c r="L33" s="2"/>
    </row>
    <row r="34" spans="11:12">
      <c r="K34" s="2"/>
      <c r="L34" s="2"/>
    </row>
    <row r="35" spans="11:12">
      <c r="K35" s="2"/>
      <c r="L35" s="2"/>
    </row>
    <row r="36" spans="11:12">
      <c r="K36" s="2"/>
      <c r="L36" s="2"/>
    </row>
    <row r="37" spans="11:12">
      <c r="K37" s="2"/>
      <c r="L37" s="2"/>
    </row>
    <row r="38" spans="11:12">
      <c r="K38" s="2"/>
      <c r="L38" s="2"/>
    </row>
    <row r="39" spans="11:12">
      <c r="K39" s="2"/>
      <c r="L39" s="2"/>
    </row>
    <row r="40" spans="11:12">
      <c r="K40" s="2"/>
      <c r="L40" s="2"/>
    </row>
  </sheetData>
  <mergeCells count="2">
    <mergeCell ref="A2:A3"/>
    <mergeCell ref="D13:F13"/>
  </mergeCells>
  <phoneticPr fontId="43" type="noConversion"/>
  <conditionalFormatting sqref="A1:L12 C13:D13 G13:L14 A14:C14 A15:L40">
    <cfRule type="expression" dxfId="1611" priority="1">
      <formula>EXACT(A1, "AROWANAS")</formula>
    </cfRule>
    <cfRule type="expression" dxfId="1610" priority="2">
      <formula>EXACT(A1, "DOUBLE OOS")</formula>
    </cfRule>
    <cfRule type="expression" dxfId="1609" priority="3">
      <formula>EXACT(A1, "MADDOGS")</formula>
    </cfRule>
    <cfRule type="expression" dxfId="1608" priority="4">
      <formula>EXACT(A1, "SKELETORS")</formula>
    </cfRule>
    <cfRule type="expression" dxfId="1607" priority="5">
      <formula>EXACT(A1, "AXMEN")</formula>
    </cfRule>
    <cfRule type="expression" dxfId="1606" priority="6">
      <formula>EXACT(A1, "REVENANT")</formula>
    </cfRule>
    <cfRule type="expression" dxfId="1605" priority="7">
      <formula>EXACT(A1, "COWBOYS")</formula>
    </cfRule>
    <cfRule type="expression" dxfId="1604" priority="8">
      <formula>EXACT(A1, "BRAVES")</formula>
    </cfRule>
    <cfRule type="expression" dxfId="1603" priority="9">
      <formula>EXACT(A1, "WARRIUZZ")</formula>
    </cfRule>
    <cfRule type="expression" dxfId="1602" priority="10">
      <formula>EXACT(A1, "MADWOLVES")</formula>
    </cfRule>
  </conditionalFormatting>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O488"/>
  <sheetViews>
    <sheetView showGridLines="0" workbookViewId="0">
      <selection activeCell="N225" sqref="N225"/>
    </sheetView>
  </sheetViews>
  <sheetFormatPr defaultRowHeight="15.75"/>
  <cols>
    <col min="1" max="1" width="2.140625" customWidth="1"/>
    <col min="2" max="2" width="3" style="23" bestFit="1" customWidth="1"/>
    <col min="3" max="3" width="6.7109375" style="23" customWidth="1"/>
    <col min="4" max="4" width="24.140625" style="116" bestFit="1" customWidth="1"/>
    <col min="5" max="5" width="9.7109375" bestFit="1" customWidth="1"/>
    <col min="6" max="6" width="8.85546875" style="38" bestFit="1" customWidth="1"/>
    <col min="7" max="7" width="8.28515625" style="23" customWidth="1"/>
    <col min="8" max="8" width="9.7109375" style="23" customWidth="1"/>
    <col min="9" max="9" width="10.5703125" style="23" customWidth="1"/>
    <col min="10" max="10" width="5.5703125" customWidth="1"/>
    <col min="11" max="11" width="39.7109375" bestFit="1" customWidth="1"/>
    <col min="12" max="12" width="2.5703125" customWidth="1"/>
  </cols>
  <sheetData>
    <row r="1" spans="2:10" ht="7.5" customHeight="1"/>
    <row r="2" spans="2:10" s="327" customFormat="1" ht="55.5" customHeight="1" thickBot="1">
      <c r="B2" s="349" t="s">
        <v>859</v>
      </c>
      <c r="C2" s="349"/>
      <c r="D2" s="349"/>
      <c r="E2" s="349"/>
      <c r="F2" s="349"/>
      <c r="G2" s="349"/>
      <c r="H2" s="349"/>
      <c r="I2" s="349"/>
      <c r="J2" s="349"/>
    </row>
    <row r="3" spans="2:10" ht="45" customHeight="1" thickTop="1" thickBot="1">
      <c r="B3" s="331"/>
      <c r="C3" s="332" t="s">
        <v>85</v>
      </c>
      <c r="D3" s="334" t="s">
        <v>81</v>
      </c>
      <c r="E3" s="332" t="s">
        <v>84</v>
      </c>
      <c r="F3" s="333" t="s">
        <v>82</v>
      </c>
      <c r="G3" s="332" t="s">
        <v>862</v>
      </c>
      <c r="H3" s="332" t="s">
        <v>827</v>
      </c>
      <c r="I3" s="332" t="s">
        <v>828</v>
      </c>
      <c r="J3" s="332" t="s">
        <v>83</v>
      </c>
    </row>
    <row r="4" spans="2:10" ht="16.5" thickTop="1">
      <c r="B4" s="328">
        <v>1</v>
      </c>
      <c r="C4" s="328">
        <v>17</v>
      </c>
      <c r="D4" s="335" t="s">
        <v>86</v>
      </c>
      <c r="E4" s="329" t="s">
        <v>829</v>
      </c>
      <c r="F4" s="330" t="s">
        <v>250</v>
      </c>
      <c r="G4" s="328"/>
      <c r="H4" s="328"/>
      <c r="I4" s="328"/>
      <c r="J4" s="329" t="s">
        <v>88</v>
      </c>
    </row>
    <row r="5" spans="2:10">
      <c r="B5" s="22">
        <v>2</v>
      </c>
      <c r="C5" s="22">
        <v>8</v>
      </c>
      <c r="D5" s="336" t="s">
        <v>89</v>
      </c>
      <c r="E5" s="6" t="s">
        <v>829</v>
      </c>
      <c r="F5" s="109" t="s">
        <v>90</v>
      </c>
      <c r="G5" s="22"/>
      <c r="H5" s="22"/>
      <c r="I5" s="22"/>
      <c r="J5" s="6" t="s">
        <v>91</v>
      </c>
    </row>
    <row r="6" spans="2:10">
      <c r="B6" s="22">
        <v>3</v>
      </c>
      <c r="C6" s="22">
        <v>7</v>
      </c>
      <c r="D6" s="336" t="s">
        <v>92</v>
      </c>
      <c r="E6" s="6" t="s">
        <v>829</v>
      </c>
      <c r="F6" s="109" t="s">
        <v>93</v>
      </c>
      <c r="G6" s="22"/>
      <c r="H6" s="22"/>
      <c r="I6" s="22"/>
      <c r="J6" s="6" t="s">
        <v>94</v>
      </c>
    </row>
    <row r="7" spans="2:10">
      <c r="B7" s="22">
        <v>4</v>
      </c>
      <c r="C7" s="22">
        <v>17</v>
      </c>
      <c r="D7" s="336" t="s">
        <v>97</v>
      </c>
      <c r="E7" s="6" t="s">
        <v>830</v>
      </c>
      <c r="F7" s="109" t="s">
        <v>303</v>
      </c>
      <c r="G7" s="22"/>
      <c r="H7" s="22"/>
      <c r="I7" s="22"/>
      <c r="J7" s="6" t="s">
        <v>98</v>
      </c>
    </row>
    <row r="8" spans="2:10">
      <c r="B8" s="22">
        <v>5</v>
      </c>
      <c r="C8" s="22">
        <v>17</v>
      </c>
      <c r="D8" s="336" t="s">
        <v>102</v>
      </c>
      <c r="E8" s="6" t="s">
        <v>830</v>
      </c>
      <c r="F8" s="109" t="s">
        <v>90</v>
      </c>
      <c r="G8" s="22"/>
      <c r="H8" s="22"/>
      <c r="I8" s="22"/>
      <c r="J8" s="6" t="s">
        <v>88</v>
      </c>
    </row>
    <row r="9" spans="2:10">
      <c r="B9" s="22">
        <v>6</v>
      </c>
      <c r="C9" s="22">
        <v>17</v>
      </c>
      <c r="D9" s="336" t="s">
        <v>103</v>
      </c>
      <c r="E9" s="6" t="s">
        <v>830</v>
      </c>
      <c r="F9" s="109" t="s">
        <v>250</v>
      </c>
      <c r="G9" s="22"/>
      <c r="H9" s="22"/>
      <c r="I9" s="22"/>
      <c r="J9" s="6" t="s">
        <v>105</v>
      </c>
    </row>
    <row r="10" spans="2:10">
      <c r="B10" s="22">
        <v>7</v>
      </c>
      <c r="C10" s="22">
        <v>3</v>
      </c>
      <c r="D10" s="336" t="s">
        <v>106</v>
      </c>
      <c r="E10" s="6" t="s">
        <v>830</v>
      </c>
      <c r="F10" s="109" t="s">
        <v>90</v>
      </c>
      <c r="G10" s="22"/>
      <c r="H10" s="22"/>
      <c r="I10" s="22"/>
      <c r="J10" s="6" t="s">
        <v>107</v>
      </c>
    </row>
    <row r="11" spans="2:10">
      <c r="B11" s="22">
        <v>8</v>
      </c>
      <c r="C11" s="22">
        <v>7</v>
      </c>
      <c r="D11" s="336" t="s">
        <v>108</v>
      </c>
      <c r="E11" s="6" t="s">
        <v>830</v>
      </c>
      <c r="F11" s="109" t="s">
        <v>90</v>
      </c>
      <c r="G11" s="22"/>
      <c r="H11" s="22"/>
      <c r="I11" s="22"/>
      <c r="J11" s="6" t="s">
        <v>109</v>
      </c>
    </row>
    <row r="12" spans="2:10">
      <c r="B12" s="22">
        <v>9</v>
      </c>
      <c r="C12" s="22">
        <v>17</v>
      </c>
      <c r="D12" s="336" t="s">
        <v>110</v>
      </c>
      <c r="E12" s="6" t="s">
        <v>831</v>
      </c>
      <c r="F12" s="109"/>
      <c r="G12" s="22"/>
      <c r="H12" s="22"/>
      <c r="I12" s="22"/>
      <c r="J12" s="6" t="s">
        <v>111</v>
      </c>
    </row>
    <row r="13" spans="2:10">
      <c r="B13" s="22">
        <v>10</v>
      </c>
      <c r="C13" s="22">
        <v>17</v>
      </c>
      <c r="D13" s="336" t="s">
        <v>112</v>
      </c>
      <c r="E13" s="6" t="s">
        <v>831</v>
      </c>
      <c r="F13" s="109"/>
      <c r="G13" s="22"/>
      <c r="H13" s="22"/>
      <c r="I13" s="22"/>
      <c r="J13" s="6" t="s">
        <v>113</v>
      </c>
    </row>
    <row r="14" spans="2:10">
      <c r="B14" s="328">
        <v>11</v>
      </c>
      <c r="C14" s="22">
        <v>17</v>
      </c>
      <c r="D14" s="336" t="s">
        <v>627</v>
      </c>
      <c r="E14" s="6" t="s">
        <v>832</v>
      </c>
      <c r="F14" s="109"/>
      <c r="G14" s="22"/>
      <c r="H14" s="22"/>
      <c r="I14" s="22"/>
      <c r="J14" s="6" t="s">
        <v>101</v>
      </c>
    </row>
    <row r="15" spans="2:10">
      <c r="B15" s="22">
        <v>12</v>
      </c>
      <c r="C15" s="22">
        <v>12</v>
      </c>
      <c r="D15" s="336" t="s">
        <v>116</v>
      </c>
      <c r="E15" s="6" t="s">
        <v>832</v>
      </c>
      <c r="F15" s="109"/>
      <c r="G15" s="22"/>
      <c r="H15" s="22"/>
      <c r="I15" s="22"/>
      <c r="J15" s="6" t="s">
        <v>111</v>
      </c>
    </row>
    <row r="16" spans="2:10">
      <c r="B16" s="22">
        <v>13</v>
      </c>
      <c r="C16" s="22">
        <v>16</v>
      </c>
      <c r="D16" s="336" t="s">
        <v>119</v>
      </c>
      <c r="E16" s="6" t="s">
        <v>832</v>
      </c>
      <c r="F16" s="109"/>
      <c r="G16" s="22"/>
      <c r="H16" s="22"/>
      <c r="I16" s="22"/>
      <c r="J16" s="6" t="s">
        <v>120</v>
      </c>
    </row>
    <row r="17" spans="2:11">
      <c r="B17" s="22">
        <v>14</v>
      </c>
      <c r="C17" s="22">
        <v>16</v>
      </c>
      <c r="D17" s="336" t="s">
        <v>121</v>
      </c>
      <c r="E17" s="6" t="s">
        <v>832</v>
      </c>
      <c r="F17" s="109"/>
      <c r="G17" s="22"/>
      <c r="H17" s="22"/>
      <c r="I17" s="22"/>
      <c r="J17" s="6" t="s">
        <v>122</v>
      </c>
    </row>
    <row r="18" spans="2:11">
      <c r="B18" s="22">
        <v>15</v>
      </c>
      <c r="C18" s="22">
        <v>4</v>
      </c>
      <c r="D18" s="336" t="s">
        <v>127</v>
      </c>
      <c r="E18" s="6" t="s">
        <v>832</v>
      </c>
      <c r="F18" s="109"/>
      <c r="G18" s="22"/>
      <c r="H18" s="22"/>
      <c r="I18" s="22"/>
      <c r="J18" s="6" t="s">
        <v>128</v>
      </c>
    </row>
    <row r="19" spans="2:11">
      <c r="B19" s="22">
        <v>16</v>
      </c>
      <c r="C19" s="22">
        <v>0</v>
      </c>
      <c r="D19" s="336" t="s">
        <v>126</v>
      </c>
      <c r="E19" s="6" t="s">
        <v>832</v>
      </c>
      <c r="F19" s="109"/>
      <c r="G19" s="22"/>
      <c r="H19" s="22"/>
      <c r="I19" s="22"/>
      <c r="J19" s="6" t="s">
        <v>91</v>
      </c>
    </row>
    <row r="20" spans="2:11">
      <c r="B20" s="22">
        <v>17</v>
      </c>
      <c r="C20" s="22">
        <v>17</v>
      </c>
      <c r="D20" s="336" t="s">
        <v>134</v>
      </c>
      <c r="E20" s="6" t="s">
        <v>835</v>
      </c>
      <c r="F20" s="109"/>
      <c r="G20" s="22"/>
      <c r="H20" s="22"/>
      <c r="I20" s="22"/>
      <c r="J20" s="6" t="s">
        <v>135</v>
      </c>
    </row>
    <row r="21" spans="2:11">
      <c r="B21" s="22">
        <v>18</v>
      </c>
      <c r="C21" s="22">
        <v>7</v>
      </c>
      <c r="D21" s="336" t="s">
        <v>440</v>
      </c>
      <c r="E21" s="6" t="s">
        <v>835</v>
      </c>
      <c r="F21" s="109"/>
      <c r="G21" s="22"/>
      <c r="H21" s="22"/>
      <c r="I21" s="22"/>
      <c r="J21" s="6" t="s">
        <v>122</v>
      </c>
      <c r="K21" s="325"/>
    </row>
    <row r="22" spans="2:11">
      <c r="B22" s="22">
        <v>19</v>
      </c>
      <c r="C22" s="22">
        <v>17</v>
      </c>
      <c r="D22" s="336" t="s">
        <v>209</v>
      </c>
      <c r="E22" s="6" t="s">
        <v>837</v>
      </c>
      <c r="F22" s="109"/>
      <c r="G22" s="22"/>
      <c r="H22" s="22"/>
      <c r="I22" s="22"/>
      <c r="J22" s="6" t="s">
        <v>176</v>
      </c>
    </row>
    <row r="23" spans="2:11">
      <c r="B23" s="22">
        <v>20</v>
      </c>
      <c r="C23" s="22">
        <v>15</v>
      </c>
      <c r="D23" s="336" t="s">
        <v>139</v>
      </c>
      <c r="E23" s="6" t="s">
        <v>837</v>
      </c>
      <c r="F23" s="109"/>
      <c r="G23" s="22"/>
      <c r="H23" s="22"/>
      <c r="I23" s="22"/>
      <c r="J23" s="6" t="s">
        <v>111</v>
      </c>
    </row>
    <row r="24" spans="2:11">
      <c r="B24" s="328">
        <v>21</v>
      </c>
      <c r="C24" s="22">
        <v>16</v>
      </c>
      <c r="D24" s="336" t="s">
        <v>129</v>
      </c>
      <c r="E24" s="6" t="s">
        <v>833</v>
      </c>
      <c r="F24" s="109"/>
      <c r="G24" s="22"/>
      <c r="H24" s="22"/>
      <c r="I24" s="22"/>
      <c r="J24" s="6" t="s">
        <v>130</v>
      </c>
    </row>
    <row r="25" spans="2:11">
      <c r="B25" s="22">
        <v>22</v>
      </c>
      <c r="C25" s="22">
        <v>14</v>
      </c>
      <c r="D25" s="336" t="s">
        <v>137</v>
      </c>
      <c r="E25" s="6" t="s">
        <v>833</v>
      </c>
      <c r="F25" s="109"/>
      <c r="G25" s="22"/>
      <c r="H25" s="22"/>
      <c r="I25" s="22"/>
      <c r="J25" s="6" t="s">
        <v>138</v>
      </c>
    </row>
    <row r="26" spans="2:11">
      <c r="B26" s="22">
        <v>23</v>
      </c>
      <c r="C26" s="22">
        <v>17</v>
      </c>
      <c r="D26" s="336" t="s">
        <v>140</v>
      </c>
      <c r="E26" s="6" t="s">
        <v>833</v>
      </c>
      <c r="F26" s="109"/>
      <c r="G26" s="22"/>
      <c r="H26" s="22"/>
      <c r="I26" s="22"/>
      <c r="J26" s="6" t="s">
        <v>91</v>
      </c>
    </row>
    <row r="27" spans="2:11">
      <c r="B27" s="22">
        <v>24</v>
      </c>
      <c r="C27" s="22">
        <v>15</v>
      </c>
      <c r="D27" s="336" t="s">
        <v>624</v>
      </c>
      <c r="E27" s="6" t="s">
        <v>836</v>
      </c>
      <c r="F27" s="109"/>
      <c r="G27" s="22"/>
      <c r="H27" s="22"/>
      <c r="I27" s="22"/>
      <c r="J27" s="6" t="s">
        <v>88</v>
      </c>
    </row>
    <row r="28" spans="2:11">
      <c r="B28" s="22">
        <v>25</v>
      </c>
      <c r="C28" s="22">
        <v>16</v>
      </c>
      <c r="D28" s="336" t="s">
        <v>132</v>
      </c>
      <c r="E28" s="6" t="s">
        <v>834</v>
      </c>
      <c r="F28" s="109"/>
      <c r="G28" s="22"/>
      <c r="H28" s="22"/>
      <c r="I28" s="22"/>
      <c r="J28" s="6" t="s">
        <v>133</v>
      </c>
    </row>
    <row r="29" spans="2:11">
      <c r="B29" s="22">
        <v>26</v>
      </c>
      <c r="C29" s="22">
        <v>7</v>
      </c>
      <c r="D29" s="336" t="s">
        <v>142</v>
      </c>
      <c r="E29" s="6" t="s">
        <v>834</v>
      </c>
      <c r="F29" s="109"/>
      <c r="G29" s="22"/>
      <c r="H29" s="22"/>
      <c r="I29" s="22"/>
      <c r="J29" s="6" t="s">
        <v>88</v>
      </c>
    </row>
    <row r="30" spans="2:11">
      <c r="B30" s="22">
        <v>27</v>
      </c>
      <c r="C30" s="22">
        <v>17</v>
      </c>
      <c r="D30" s="336" t="s">
        <v>143</v>
      </c>
      <c r="E30" s="6" t="s">
        <v>144</v>
      </c>
      <c r="F30" s="109"/>
      <c r="G30" s="22"/>
      <c r="H30" s="22"/>
      <c r="I30" s="22"/>
      <c r="J30" s="6" t="s">
        <v>107</v>
      </c>
    </row>
    <row r="31" spans="2:11">
      <c r="B31" s="328">
        <v>28</v>
      </c>
      <c r="C31" s="22">
        <v>17</v>
      </c>
      <c r="D31" s="336" t="s">
        <v>145</v>
      </c>
      <c r="E31" s="6" t="s">
        <v>147</v>
      </c>
      <c r="F31" s="109"/>
      <c r="G31" s="22"/>
      <c r="H31" s="22"/>
      <c r="I31" s="22"/>
      <c r="J31" s="6" t="s">
        <v>146</v>
      </c>
    </row>
    <row r="32" spans="2:11">
      <c r="B32" s="22">
        <v>29</v>
      </c>
      <c r="C32" s="22">
        <v>17</v>
      </c>
      <c r="D32" s="336" t="s">
        <v>148</v>
      </c>
      <c r="E32" s="6" t="s">
        <v>838</v>
      </c>
      <c r="F32" s="109"/>
      <c r="G32" s="22"/>
      <c r="H32" s="22"/>
      <c r="I32" s="22"/>
      <c r="J32" s="6" t="s">
        <v>149</v>
      </c>
    </row>
    <row r="33" spans="2:10">
      <c r="B33" s="22">
        <v>30</v>
      </c>
      <c r="C33" s="22">
        <v>15</v>
      </c>
      <c r="D33" s="336" t="s">
        <v>223</v>
      </c>
      <c r="E33" s="6" t="s">
        <v>838</v>
      </c>
      <c r="F33" s="109"/>
      <c r="G33" s="22"/>
      <c r="H33" s="22"/>
      <c r="I33" s="22"/>
      <c r="J33" s="6" t="s">
        <v>197</v>
      </c>
    </row>
    <row r="34" spans="2:10">
      <c r="B34" s="22">
        <v>31</v>
      </c>
      <c r="C34" s="22">
        <v>15</v>
      </c>
      <c r="D34" s="336" t="s">
        <v>153</v>
      </c>
      <c r="E34" s="6" t="s">
        <v>838</v>
      </c>
      <c r="F34" s="109"/>
      <c r="G34" s="22"/>
      <c r="H34" s="22"/>
      <c r="I34" s="22"/>
      <c r="J34" s="6" t="s">
        <v>154</v>
      </c>
    </row>
    <row r="35" spans="2:10">
      <c r="B35" s="22">
        <v>32</v>
      </c>
      <c r="C35" s="22">
        <v>13</v>
      </c>
      <c r="D35" s="336" t="s">
        <v>172</v>
      </c>
      <c r="E35" s="6" t="s">
        <v>846</v>
      </c>
      <c r="F35" s="109"/>
      <c r="G35" s="22"/>
      <c r="H35" s="22"/>
      <c r="I35" s="22"/>
      <c r="J35" s="6" t="s">
        <v>101</v>
      </c>
    </row>
    <row r="36" spans="2:10">
      <c r="B36" s="22">
        <v>33</v>
      </c>
      <c r="C36" s="22">
        <v>17</v>
      </c>
      <c r="D36" s="336" t="s">
        <v>450</v>
      </c>
      <c r="E36" s="6" t="s">
        <v>841</v>
      </c>
      <c r="F36" s="109"/>
      <c r="G36" s="22"/>
      <c r="H36" s="22"/>
      <c r="I36" s="22"/>
      <c r="J36" s="6" t="s">
        <v>212</v>
      </c>
    </row>
    <row r="37" spans="2:10">
      <c r="B37" s="22">
        <v>34</v>
      </c>
      <c r="C37" s="22">
        <v>15</v>
      </c>
      <c r="D37" s="336" t="s">
        <v>159</v>
      </c>
      <c r="E37" s="6" t="s">
        <v>841</v>
      </c>
      <c r="F37" s="109"/>
      <c r="G37" s="22"/>
      <c r="H37" s="22"/>
      <c r="I37" s="22"/>
      <c r="J37" s="6" t="s">
        <v>160</v>
      </c>
    </row>
    <row r="38" spans="2:10">
      <c r="B38" s="328">
        <v>35</v>
      </c>
      <c r="C38" s="22">
        <v>17</v>
      </c>
      <c r="D38" s="336" t="s">
        <v>179</v>
      </c>
      <c r="E38" s="6" t="s">
        <v>841</v>
      </c>
      <c r="F38" s="109"/>
      <c r="G38" s="22"/>
      <c r="H38" s="22"/>
      <c r="I38" s="22"/>
      <c r="J38" s="6" t="s">
        <v>91</v>
      </c>
    </row>
    <row r="39" spans="2:10">
      <c r="B39" s="22">
        <v>36</v>
      </c>
      <c r="C39" s="22">
        <v>17</v>
      </c>
      <c r="D39" s="336" t="s">
        <v>170</v>
      </c>
      <c r="E39" s="6" t="s">
        <v>845</v>
      </c>
      <c r="F39" s="109"/>
      <c r="G39" s="22"/>
      <c r="H39" s="22"/>
      <c r="I39" s="22"/>
      <c r="J39" s="6" t="s">
        <v>111</v>
      </c>
    </row>
    <row r="40" spans="2:10">
      <c r="B40" s="22">
        <v>37</v>
      </c>
      <c r="C40" s="22">
        <v>13</v>
      </c>
      <c r="D40" s="336" t="s">
        <v>171</v>
      </c>
      <c r="E40" s="6" t="s">
        <v>845</v>
      </c>
      <c r="F40" s="109"/>
      <c r="G40" s="22"/>
      <c r="H40" s="22"/>
      <c r="I40" s="22"/>
      <c r="J40" s="6" t="s">
        <v>133</v>
      </c>
    </row>
    <row r="41" spans="2:10">
      <c r="B41" s="22">
        <v>38</v>
      </c>
      <c r="C41" s="22">
        <v>10</v>
      </c>
      <c r="D41" s="336" t="s">
        <v>177</v>
      </c>
      <c r="E41" s="6" t="s">
        <v>845</v>
      </c>
      <c r="F41" s="109"/>
      <c r="G41" s="22"/>
      <c r="H41" s="22"/>
      <c r="I41" s="22"/>
      <c r="J41" s="6" t="s">
        <v>109</v>
      </c>
    </row>
    <row r="42" spans="2:10">
      <c r="B42" s="22">
        <v>39</v>
      </c>
      <c r="C42" s="22">
        <v>17</v>
      </c>
      <c r="D42" s="336" t="s">
        <v>151</v>
      </c>
      <c r="E42" s="6" t="s">
        <v>842</v>
      </c>
      <c r="F42" s="109"/>
      <c r="G42" s="22"/>
      <c r="H42" s="22"/>
      <c r="I42" s="22"/>
      <c r="J42" s="6" t="s">
        <v>88</v>
      </c>
    </row>
    <row r="43" spans="2:10">
      <c r="B43" s="22">
        <v>40</v>
      </c>
      <c r="C43" s="22">
        <v>16</v>
      </c>
      <c r="D43" s="336" t="s">
        <v>164</v>
      </c>
      <c r="E43" s="6" t="s">
        <v>842</v>
      </c>
      <c r="F43" s="109"/>
      <c r="G43" s="22"/>
      <c r="H43" s="22"/>
      <c r="I43" s="22"/>
      <c r="J43" s="6" t="s">
        <v>165</v>
      </c>
    </row>
    <row r="44" spans="2:10">
      <c r="B44" s="22">
        <v>41</v>
      </c>
      <c r="C44" s="22">
        <v>17</v>
      </c>
      <c r="D44" s="336" t="s">
        <v>155</v>
      </c>
      <c r="E44" s="6" t="s">
        <v>839</v>
      </c>
      <c r="F44" s="109"/>
      <c r="G44" s="22"/>
      <c r="H44" s="22"/>
      <c r="I44" s="22"/>
      <c r="J44" s="6" t="s">
        <v>113</v>
      </c>
    </row>
    <row r="45" spans="2:10">
      <c r="B45" s="328">
        <v>42</v>
      </c>
      <c r="C45" s="22">
        <v>14</v>
      </c>
      <c r="D45" s="336" t="s">
        <v>162</v>
      </c>
      <c r="E45" s="6" t="s">
        <v>839</v>
      </c>
      <c r="F45" s="109"/>
      <c r="G45" s="22"/>
      <c r="H45" s="22"/>
      <c r="I45" s="22"/>
      <c r="J45" s="6" t="s">
        <v>163</v>
      </c>
    </row>
    <row r="46" spans="2:10">
      <c r="B46" s="22">
        <v>43</v>
      </c>
      <c r="C46" s="22">
        <v>16</v>
      </c>
      <c r="D46" s="336" t="s">
        <v>178</v>
      </c>
      <c r="E46" s="6" t="s">
        <v>839</v>
      </c>
      <c r="F46" s="109"/>
      <c r="G46" s="22"/>
      <c r="H46" s="22"/>
      <c r="I46" s="22"/>
      <c r="J46" s="6" t="s">
        <v>98</v>
      </c>
    </row>
    <row r="47" spans="2:10">
      <c r="B47" s="22">
        <v>44</v>
      </c>
      <c r="C47" s="22">
        <v>10</v>
      </c>
      <c r="D47" s="336" t="s">
        <v>180</v>
      </c>
      <c r="E47" s="6" t="s">
        <v>839</v>
      </c>
      <c r="F47" s="109"/>
      <c r="G47" s="22"/>
      <c r="H47" s="22"/>
      <c r="I47" s="22"/>
      <c r="J47" s="6" t="s">
        <v>135</v>
      </c>
    </row>
    <row r="48" spans="2:10">
      <c r="B48" s="22">
        <v>45</v>
      </c>
      <c r="C48" s="22">
        <v>9</v>
      </c>
      <c r="D48" s="336" t="s">
        <v>181</v>
      </c>
      <c r="E48" s="6" t="s">
        <v>839</v>
      </c>
      <c r="F48" s="109"/>
      <c r="G48" s="22"/>
      <c r="H48" s="22"/>
      <c r="I48" s="22"/>
      <c r="J48" s="6" t="s">
        <v>94</v>
      </c>
    </row>
    <row r="49" spans="2:10">
      <c r="B49" s="22">
        <v>46</v>
      </c>
      <c r="C49" s="22">
        <v>14</v>
      </c>
      <c r="D49" s="336" t="s">
        <v>175</v>
      </c>
      <c r="E49" s="6" t="s">
        <v>844</v>
      </c>
      <c r="F49" s="109"/>
      <c r="G49" s="22"/>
      <c r="H49" s="22"/>
      <c r="I49" s="22"/>
      <c r="J49" s="6" t="s">
        <v>176</v>
      </c>
    </row>
    <row r="50" spans="2:10">
      <c r="B50" s="22">
        <v>47</v>
      </c>
      <c r="C50" s="22">
        <v>17</v>
      </c>
      <c r="D50" s="336" t="s">
        <v>166</v>
      </c>
      <c r="E50" s="6" t="s">
        <v>843</v>
      </c>
      <c r="F50" s="109"/>
      <c r="G50" s="22"/>
      <c r="H50" s="22"/>
      <c r="I50" s="22"/>
      <c r="J50" s="6" t="s">
        <v>167</v>
      </c>
    </row>
    <row r="51" spans="2:10">
      <c r="B51" s="22">
        <v>48</v>
      </c>
      <c r="C51" s="22">
        <v>15</v>
      </c>
      <c r="D51" s="336" t="s">
        <v>173</v>
      </c>
      <c r="E51" s="6" t="s">
        <v>843</v>
      </c>
      <c r="F51" s="109"/>
      <c r="G51" s="22"/>
      <c r="H51" s="22"/>
      <c r="I51" s="22"/>
      <c r="J51" s="6" t="s">
        <v>122</v>
      </c>
    </row>
    <row r="52" spans="2:10" s="327" customFormat="1" ht="55.5" customHeight="1" thickBot="1">
      <c r="B52" s="350" t="s">
        <v>13</v>
      </c>
      <c r="C52" s="350"/>
      <c r="D52" s="350"/>
      <c r="E52" s="350"/>
      <c r="F52" s="350"/>
      <c r="G52" s="350"/>
      <c r="H52" s="350"/>
      <c r="I52" s="350"/>
      <c r="J52" s="350"/>
    </row>
    <row r="53" spans="2:10" ht="45" customHeight="1" thickTop="1" thickBot="1">
      <c r="B53" s="331"/>
      <c r="C53" s="332" t="s">
        <v>85</v>
      </c>
      <c r="D53" s="334" t="s">
        <v>81</v>
      </c>
      <c r="E53" s="332" t="s">
        <v>84</v>
      </c>
      <c r="F53" s="333" t="s">
        <v>82</v>
      </c>
      <c r="G53" s="332" t="s">
        <v>862</v>
      </c>
      <c r="H53" s="332" t="s">
        <v>827</v>
      </c>
      <c r="I53" s="332" t="s">
        <v>828</v>
      </c>
      <c r="J53" s="332" t="s">
        <v>83</v>
      </c>
    </row>
    <row r="54" spans="2:10" ht="16.5" thickTop="1">
      <c r="B54" s="328">
        <v>1</v>
      </c>
      <c r="C54" s="328">
        <v>13</v>
      </c>
      <c r="D54" s="335" t="s">
        <v>182</v>
      </c>
      <c r="E54" s="329" t="s">
        <v>829</v>
      </c>
      <c r="F54" s="330" t="s">
        <v>90</v>
      </c>
      <c r="G54" s="328"/>
      <c r="H54" s="328"/>
      <c r="I54" s="328"/>
      <c r="J54" s="329" t="s">
        <v>184</v>
      </c>
    </row>
    <row r="55" spans="2:10">
      <c r="B55" s="22">
        <v>2</v>
      </c>
      <c r="C55" s="22">
        <v>14</v>
      </c>
      <c r="D55" s="336" t="s">
        <v>185</v>
      </c>
      <c r="E55" s="6" t="s">
        <v>829</v>
      </c>
      <c r="F55" s="109" t="s">
        <v>90</v>
      </c>
      <c r="G55" s="22"/>
      <c r="H55" s="22"/>
      <c r="I55" s="22"/>
      <c r="J55" s="6" t="s">
        <v>113</v>
      </c>
    </row>
    <row r="56" spans="2:10">
      <c r="B56" s="22">
        <v>3</v>
      </c>
      <c r="C56" s="22">
        <v>3</v>
      </c>
      <c r="D56" s="336" t="s">
        <v>187</v>
      </c>
      <c r="E56" s="6" t="s">
        <v>829</v>
      </c>
      <c r="F56" s="109" t="s">
        <v>90</v>
      </c>
      <c r="G56" s="22"/>
      <c r="H56" s="22"/>
      <c r="I56" s="22"/>
      <c r="J56" s="6" t="s">
        <v>88</v>
      </c>
    </row>
    <row r="57" spans="2:10">
      <c r="B57" s="22">
        <v>4</v>
      </c>
      <c r="C57" s="22">
        <v>17</v>
      </c>
      <c r="D57" s="336" t="s">
        <v>188</v>
      </c>
      <c r="E57" s="6" t="s">
        <v>830</v>
      </c>
      <c r="F57" s="109" t="s">
        <v>303</v>
      </c>
      <c r="G57" s="22"/>
      <c r="H57" s="22"/>
      <c r="I57" s="22"/>
      <c r="J57" s="6" t="s">
        <v>184</v>
      </c>
    </row>
    <row r="58" spans="2:10">
      <c r="B58" s="22">
        <v>5</v>
      </c>
      <c r="C58" s="22">
        <v>17</v>
      </c>
      <c r="D58" s="336" t="s">
        <v>189</v>
      </c>
      <c r="E58" s="6" t="s">
        <v>830</v>
      </c>
      <c r="F58" s="109" t="s">
        <v>90</v>
      </c>
      <c r="G58" s="22"/>
      <c r="H58" s="22"/>
      <c r="I58" s="22"/>
      <c r="J58" s="6" t="s">
        <v>111</v>
      </c>
    </row>
    <row r="59" spans="2:10">
      <c r="B59" s="22">
        <v>6</v>
      </c>
      <c r="C59" s="22">
        <v>13</v>
      </c>
      <c r="D59" s="336" t="s">
        <v>190</v>
      </c>
      <c r="E59" s="6" t="s">
        <v>830</v>
      </c>
      <c r="F59" s="109" t="s">
        <v>90</v>
      </c>
      <c r="G59" s="22"/>
      <c r="H59" s="22"/>
      <c r="I59" s="22"/>
      <c r="J59" s="6" t="s">
        <v>154</v>
      </c>
    </row>
    <row r="60" spans="2:10">
      <c r="B60" s="22">
        <v>7</v>
      </c>
      <c r="C60" s="22">
        <v>3</v>
      </c>
      <c r="D60" s="336" t="s">
        <v>191</v>
      </c>
      <c r="E60" s="6" t="s">
        <v>830</v>
      </c>
      <c r="F60" s="109" t="s">
        <v>90</v>
      </c>
      <c r="G60" s="22"/>
      <c r="H60" s="22"/>
      <c r="I60" s="22"/>
      <c r="J60" s="6" t="s">
        <v>96</v>
      </c>
    </row>
    <row r="61" spans="2:10">
      <c r="B61" s="22">
        <v>8</v>
      </c>
      <c r="C61" s="22">
        <v>1</v>
      </c>
      <c r="D61" s="336" t="s">
        <v>192</v>
      </c>
      <c r="E61" s="6" t="s">
        <v>830</v>
      </c>
      <c r="F61" s="109" t="s">
        <v>90</v>
      </c>
      <c r="G61" s="22"/>
      <c r="H61" s="22"/>
      <c r="I61" s="22"/>
      <c r="J61" s="6" t="s">
        <v>122</v>
      </c>
    </row>
    <row r="62" spans="2:10">
      <c r="B62" s="22">
        <v>9</v>
      </c>
      <c r="C62" s="22">
        <v>10</v>
      </c>
      <c r="D62" s="336" t="s">
        <v>193</v>
      </c>
      <c r="E62" s="6" t="s">
        <v>830</v>
      </c>
      <c r="F62" s="109" t="s">
        <v>90</v>
      </c>
      <c r="G62" s="22"/>
      <c r="H62" s="22"/>
      <c r="I62" s="22"/>
      <c r="J62" s="6" t="s">
        <v>184</v>
      </c>
    </row>
    <row r="63" spans="2:10">
      <c r="B63" s="22">
        <v>10</v>
      </c>
      <c r="C63" s="22">
        <v>12</v>
      </c>
      <c r="D63" s="336" t="s">
        <v>194</v>
      </c>
      <c r="E63" s="6" t="s">
        <v>830</v>
      </c>
      <c r="F63" s="109" t="s">
        <v>90</v>
      </c>
      <c r="G63" s="22"/>
      <c r="H63" s="22"/>
      <c r="I63" s="22"/>
      <c r="J63" s="6" t="s">
        <v>184</v>
      </c>
    </row>
    <row r="64" spans="2:10">
      <c r="B64" s="22">
        <v>11</v>
      </c>
      <c r="C64" s="22">
        <v>11</v>
      </c>
      <c r="D64" s="336" t="s">
        <v>195</v>
      </c>
      <c r="E64" s="6" t="s">
        <v>847</v>
      </c>
      <c r="F64" s="109" t="s">
        <v>90</v>
      </c>
      <c r="G64" s="22"/>
      <c r="H64" s="22"/>
      <c r="I64" s="22"/>
      <c r="J64" s="6" t="s">
        <v>184</v>
      </c>
    </row>
    <row r="65" spans="2:11">
      <c r="B65" s="22">
        <v>12</v>
      </c>
      <c r="C65" s="22">
        <v>12</v>
      </c>
      <c r="D65" s="336" t="s">
        <v>196</v>
      </c>
      <c r="E65" s="6" t="s">
        <v>831</v>
      </c>
      <c r="F65" s="109"/>
      <c r="G65" s="22"/>
      <c r="H65" s="22"/>
      <c r="I65" s="22"/>
      <c r="J65" s="6" t="s">
        <v>197</v>
      </c>
    </row>
    <row r="66" spans="2:11">
      <c r="B66" s="22">
        <v>13</v>
      </c>
      <c r="C66" s="22">
        <v>17</v>
      </c>
      <c r="D66" s="336" t="s">
        <v>198</v>
      </c>
      <c r="E66" s="6" t="s">
        <v>831</v>
      </c>
      <c r="F66" s="109"/>
      <c r="G66" s="22"/>
      <c r="H66" s="22"/>
      <c r="I66" s="22"/>
      <c r="J66" s="6" t="s">
        <v>184</v>
      </c>
    </row>
    <row r="67" spans="2:11">
      <c r="B67" s="328">
        <v>14</v>
      </c>
      <c r="C67" s="22">
        <v>17</v>
      </c>
      <c r="D67" s="336" t="s">
        <v>613</v>
      </c>
      <c r="E67" s="6" t="s">
        <v>832</v>
      </c>
      <c r="F67" s="109"/>
      <c r="G67" s="22"/>
      <c r="H67" s="22"/>
      <c r="I67" s="22"/>
      <c r="J67" s="6" t="s">
        <v>184</v>
      </c>
    </row>
    <row r="68" spans="2:11">
      <c r="B68" s="22">
        <v>15</v>
      </c>
      <c r="C68" s="22">
        <v>17</v>
      </c>
      <c r="D68" s="336" t="s">
        <v>199</v>
      </c>
      <c r="E68" s="6" t="s">
        <v>832</v>
      </c>
      <c r="F68" s="109"/>
      <c r="G68" s="22"/>
      <c r="H68" s="22"/>
      <c r="I68" s="22"/>
      <c r="J68" s="6" t="s">
        <v>149</v>
      </c>
    </row>
    <row r="69" spans="2:11">
      <c r="B69" s="22">
        <v>16</v>
      </c>
      <c r="C69" s="22">
        <v>17</v>
      </c>
      <c r="D69" s="336" t="s">
        <v>200</v>
      </c>
      <c r="E69" s="6" t="s">
        <v>832</v>
      </c>
      <c r="F69" s="109"/>
      <c r="G69" s="22"/>
      <c r="H69" s="22"/>
      <c r="I69" s="22"/>
      <c r="J69" s="6" t="s">
        <v>109</v>
      </c>
    </row>
    <row r="70" spans="2:11">
      <c r="B70" s="22">
        <v>17</v>
      </c>
      <c r="C70" s="22">
        <v>2</v>
      </c>
      <c r="D70" s="336" t="s">
        <v>202</v>
      </c>
      <c r="E70" s="6" t="s">
        <v>832</v>
      </c>
      <c r="F70" s="109"/>
      <c r="G70" s="22"/>
      <c r="H70" s="22"/>
      <c r="I70" s="22"/>
      <c r="J70" s="6" t="s">
        <v>128</v>
      </c>
    </row>
    <row r="71" spans="2:11">
      <c r="B71" s="22">
        <v>18</v>
      </c>
      <c r="C71" s="22">
        <v>14</v>
      </c>
      <c r="D71" s="336" t="s">
        <v>203</v>
      </c>
      <c r="E71" s="6" t="s">
        <v>832</v>
      </c>
      <c r="F71" s="109"/>
      <c r="G71" s="22"/>
      <c r="H71" s="22"/>
      <c r="I71" s="22"/>
      <c r="J71" s="6" t="s">
        <v>184</v>
      </c>
    </row>
    <row r="72" spans="2:11">
      <c r="B72" s="22">
        <v>19</v>
      </c>
      <c r="C72" s="22">
        <v>9</v>
      </c>
      <c r="D72" s="336" t="s">
        <v>204</v>
      </c>
      <c r="E72" s="6" t="s">
        <v>832</v>
      </c>
      <c r="F72" s="109"/>
      <c r="G72" s="22"/>
      <c r="H72" s="22"/>
      <c r="I72" s="22"/>
      <c r="J72" s="6" t="s">
        <v>158</v>
      </c>
    </row>
    <row r="73" spans="2:11">
      <c r="B73" s="22">
        <v>20</v>
      </c>
      <c r="C73" s="22">
        <v>16</v>
      </c>
      <c r="D73" s="336" t="s">
        <v>206</v>
      </c>
      <c r="E73" s="6" t="s">
        <v>832</v>
      </c>
      <c r="F73" s="109"/>
      <c r="G73" s="22"/>
      <c r="H73" s="22"/>
      <c r="I73" s="22"/>
      <c r="J73" s="6" t="s">
        <v>160</v>
      </c>
    </row>
    <row r="74" spans="2:11">
      <c r="B74" s="22">
        <v>21</v>
      </c>
      <c r="C74" s="22" t="s">
        <v>208</v>
      </c>
      <c r="D74" s="336" t="s">
        <v>207</v>
      </c>
      <c r="E74" s="6" t="s">
        <v>832</v>
      </c>
      <c r="F74" s="109"/>
      <c r="G74" s="22"/>
      <c r="H74" s="22"/>
      <c r="I74" s="22"/>
      <c r="J74" s="6" t="s">
        <v>113</v>
      </c>
    </row>
    <row r="75" spans="2:11">
      <c r="B75" s="22">
        <v>22</v>
      </c>
      <c r="C75" s="22" t="s">
        <v>208</v>
      </c>
      <c r="D75" s="336" t="s">
        <v>216</v>
      </c>
      <c r="E75" s="6" t="s">
        <v>835</v>
      </c>
      <c r="F75" s="109"/>
      <c r="G75" s="22"/>
      <c r="H75" s="22"/>
      <c r="I75" s="22"/>
      <c r="J75" s="6" t="s">
        <v>149</v>
      </c>
    </row>
    <row r="76" spans="2:11">
      <c r="B76" s="22">
        <v>23</v>
      </c>
      <c r="C76" s="324">
        <v>17</v>
      </c>
      <c r="D76" s="337" t="s">
        <v>209</v>
      </c>
      <c r="E76" s="292" t="s">
        <v>837</v>
      </c>
      <c r="F76" s="293"/>
      <c r="G76" s="324"/>
      <c r="H76" s="324"/>
      <c r="I76" s="324"/>
      <c r="J76" s="292" t="s">
        <v>176</v>
      </c>
      <c r="K76" s="323" t="s">
        <v>807</v>
      </c>
    </row>
    <row r="77" spans="2:11">
      <c r="B77" s="22">
        <v>24</v>
      </c>
      <c r="C77" s="22">
        <v>17</v>
      </c>
      <c r="D77" s="336" t="s">
        <v>214</v>
      </c>
      <c r="E77" s="6" t="s">
        <v>837</v>
      </c>
      <c r="F77" s="109"/>
      <c r="G77" s="22"/>
      <c r="H77" s="22"/>
      <c r="I77" s="22"/>
      <c r="J77" s="6" t="s">
        <v>115</v>
      </c>
    </row>
    <row r="78" spans="2:11">
      <c r="B78" s="22">
        <v>25</v>
      </c>
      <c r="C78" s="22">
        <v>17</v>
      </c>
      <c r="D78" s="336" t="s">
        <v>210</v>
      </c>
      <c r="E78" s="6" t="s">
        <v>833</v>
      </c>
      <c r="F78" s="109"/>
      <c r="G78" s="22"/>
      <c r="H78" s="22"/>
      <c r="I78" s="22"/>
      <c r="J78" s="6" t="s">
        <v>167</v>
      </c>
    </row>
    <row r="79" spans="2:11">
      <c r="B79" s="22">
        <v>26</v>
      </c>
      <c r="C79" s="22" t="s">
        <v>208</v>
      </c>
      <c r="D79" s="336" t="s">
        <v>217</v>
      </c>
      <c r="E79" s="6" t="s">
        <v>833</v>
      </c>
      <c r="F79" s="109"/>
      <c r="G79" s="22"/>
      <c r="H79" s="22"/>
      <c r="I79" s="22"/>
      <c r="J79" s="6" t="s">
        <v>118</v>
      </c>
      <c r="K79" s="325"/>
    </row>
    <row r="80" spans="2:11">
      <c r="B80" s="328">
        <v>27</v>
      </c>
      <c r="C80" s="22">
        <v>12</v>
      </c>
      <c r="D80" s="336" t="s">
        <v>213</v>
      </c>
      <c r="E80" s="6" t="s">
        <v>836</v>
      </c>
      <c r="F80" s="109"/>
      <c r="G80" s="22"/>
      <c r="H80" s="22"/>
      <c r="I80" s="22"/>
      <c r="J80" s="6" t="s">
        <v>105</v>
      </c>
    </row>
    <row r="81" spans="2:10">
      <c r="B81" s="22">
        <v>28</v>
      </c>
      <c r="C81" s="22">
        <v>16</v>
      </c>
      <c r="D81" s="336" t="s">
        <v>211</v>
      </c>
      <c r="E81" s="6" t="s">
        <v>834</v>
      </c>
      <c r="F81" s="109"/>
      <c r="G81" s="22"/>
      <c r="H81" s="22"/>
      <c r="I81" s="22"/>
      <c r="J81" s="6" t="s">
        <v>212</v>
      </c>
    </row>
    <row r="82" spans="2:10">
      <c r="B82" s="22">
        <v>29</v>
      </c>
      <c r="C82" s="22">
        <v>16</v>
      </c>
      <c r="D82" s="336" t="s">
        <v>215</v>
      </c>
      <c r="E82" s="6" t="s">
        <v>834</v>
      </c>
      <c r="F82" s="109"/>
      <c r="G82" s="22"/>
      <c r="H82" s="22"/>
      <c r="I82" s="22"/>
      <c r="J82" s="6" t="s">
        <v>128</v>
      </c>
    </row>
    <row r="83" spans="2:10">
      <c r="B83" s="22">
        <v>30</v>
      </c>
      <c r="C83" s="22">
        <v>17</v>
      </c>
      <c r="D83" s="336" t="s">
        <v>218</v>
      </c>
      <c r="E83" s="6" t="s">
        <v>144</v>
      </c>
      <c r="F83" s="109"/>
      <c r="G83" s="22"/>
      <c r="H83" s="22"/>
      <c r="I83" s="22"/>
      <c r="J83" s="6" t="s">
        <v>135</v>
      </c>
    </row>
    <row r="84" spans="2:10">
      <c r="B84" s="22">
        <v>31</v>
      </c>
      <c r="C84" s="22">
        <v>8</v>
      </c>
      <c r="D84" s="336" t="s">
        <v>219</v>
      </c>
      <c r="E84" s="6" t="s">
        <v>144</v>
      </c>
      <c r="F84" s="109"/>
      <c r="G84" s="22"/>
      <c r="H84" s="22"/>
      <c r="I84" s="22"/>
      <c r="J84" s="6" t="s">
        <v>88</v>
      </c>
    </row>
    <row r="85" spans="2:10">
      <c r="B85" s="22">
        <v>32</v>
      </c>
      <c r="C85" s="22">
        <v>17</v>
      </c>
      <c r="D85" s="336" t="s">
        <v>220</v>
      </c>
      <c r="E85" s="6" t="s">
        <v>147</v>
      </c>
      <c r="F85" s="109"/>
      <c r="G85" s="22"/>
      <c r="H85" s="22"/>
      <c r="I85" s="22"/>
      <c r="J85" s="6" t="s">
        <v>120</v>
      </c>
    </row>
    <row r="86" spans="2:10">
      <c r="B86" s="22">
        <v>33</v>
      </c>
      <c r="C86" s="22">
        <v>8</v>
      </c>
      <c r="D86" s="336" t="s">
        <v>238</v>
      </c>
      <c r="E86" s="6" t="s">
        <v>838</v>
      </c>
      <c r="F86" s="109"/>
      <c r="G86" s="22"/>
      <c r="H86" s="22"/>
      <c r="I86" s="22"/>
      <c r="J86" s="6" t="s">
        <v>149</v>
      </c>
    </row>
    <row r="87" spans="2:10">
      <c r="B87" s="22">
        <v>34</v>
      </c>
      <c r="C87" s="22">
        <v>17</v>
      </c>
      <c r="D87" s="336" t="s">
        <v>228</v>
      </c>
      <c r="E87" s="6" t="s">
        <v>846</v>
      </c>
      <c r="F87" s="109"/>
      <c r="G87" s="22"/>
      <c r="H87" s="22"/>
      <c r="I87" s="22"/>
      <c r="J87" s="6" t="s">
        <v>96</v>
      </c>
    </row>
    <row r="88" spans="2:10">
      <c r="B88" s="22">
        <v>35</v>
      </c>
      <c r="C88" s="22">
        <v>16</v>
      </c>
      <c r="D88" s="336" t="s">
        <v>222</v>
      </c>
      <c r="E88" s="6" t="s">
        <v>841</v>
      </c>
      <c r="F88" s="109"/>
      <c r="G88" s="22"/>
      <c r="H88" s="22"/>
      <c r="I88" s="22"/>
      <c r="J88" s="6" t="s">
        <v>184</v>
      </c>
    </row>
    <row r="89" spans="2:10">
      <c r="B89" s="22">
        <v>36</v>
      </c>
      <c r="C89" s="22">
        <v>12</v>
      </c>
      <c r="D89" s="336" t="s">
        <v>227</v>
      </c>
      <c r="E89" s="6" t="s">
        <v>841</v>
      </c>
      <c r="F89" s="109"/>
      <c r="G89" s="22"/>
      <c r="H89" s="22"/>
      <c r="I89" s="22"/>
      <c r="J89" s="6" t="s">
        <v>98</v>
      </c>
    </row>
    <row r="90" spans="2:10">
      <c r="B90" s="22">
        <v>37</v>
      </c>
      <c r="C90" s="22">
        <v>17</v>
      </c>
      <c r="D90" s="336" t="s">
        <v>229</v>
      </c>
      <c r="E90" s="6" t="s">
        <v>841</v>
      </c>
      <c r="F90" s="109"/>
      <c r="G90" s="22"/>
      <c r="H90" s="22"/>
      <c r="I90" s="22"/>
      <c r="J90" s="6" t="s">
        <v>149</v>
      </c>
    </row>
    <row r="91" spans="2:10">
      <c r="B91" s="22">
        <v>38</v>
      </c>
      <c r="C91" s="22" t="s">
        <v>208</v>
      </c>
      <c r="D91" s="336" t="s">
        <v>240</v>
      </c>
      <c r="E91" s="6" t="s">
        <v>850</v>
      </c>
      <c r="F91" s="109"/>
      <c r="G91" s="22"/>
      <c r="H91" s="22"/>
      <c r="I91" s="22"/>
      <c r="J91" s="6" t="s">
        <v>115</v>
      </c>
    </row>
    <row r="92" spans="2:10">
      <c r="B92" s="22">
        <v>39</v>
      </c>
      <c r="C92" s="22">
        <v>15</v>
      </c>
      <c r="D92" s="336" t="s">
        <v>221</v>
      </c>
      <c r="E92" s="6" t="s">
        <v>845</v>
      </c>
      <c r="F92" s="109"/>
      <c r="G92" s="22"/>
      <c r="H92" s="22"/>
      <c r="I92" s="22"/>
      <c r="J92" s="6" t="s">
        <v>120</v>
      </c>
    </row>
    <row r="93" spans="2:10">
      <c r="B93" s="328">
        <v>40</v>
      </c>
      <c r="C93" s="22">
        <v>17</v>
      </c>
      <c r="D93" s="336" t="s">
        <v>224</v>
      </c>
      <c r="E93" s="6" t="s">
        <v>845</v>
      </c>
      <c r="F93" s="109"/>
      <c r="G93" s="22"/>
      <c r="H93" s="22"/>
      <c r="I93" s="22"/>
      <c r="J93" s="6" t="s">
        <v>105</v>
      </c>
    </row>
    <row r="94" spans="2:10">
      <c r="B94" s="22">
        <v>41</v>
      </c>
      <c r="C94" s="22">
        <v>16</v>
      </c>
      <c r="D94" s="336" t="s">
        <v>234</v>
      </c>
      <c r="E94" s="6" t="s">
        <v>842</v>
      </c>
      <c r="F94" s="109"/>
      <c r="G94" s="22"/>
      <c r="H94" s="22"/>
      <c r="I94" s="22"/>
      <c r="J94" s="6" t="s">
        <v>138</v>
      </c>
    </row>
    <row r="95" spans="2:10">
      <c r="B95" s="22">
        <v>42</v>
      </c>
      <c r="C95" s="22">
        <v>13</v>
      </c>
      <c r="D95" s="336" t="s">
        <v>237</v>
      </c>
      <c r="E95" s="6" t="s">
        <v>842</v>
      </c>
      <c r="F95" s="109"/>
      <c r="G95" s="22"/>
      <c r="H95" s="22"/>
      <c r="I95" s="22"/>
      <c r="J95" s="6" t="s">
        <v>124</v>
      </c>
    </row>
    <row r="96" spans="2:10">
      <c r="B96" s="22">
        <v>43</v>
      </c>
      <c r="C96" s="22">
        <v>14</v>
      </c>
      <c r="D96" s="336" t="s">
        <v>225</v>
      </c>
      <c r="E96" s="6" t="s">
        <v>839</v>
      </c>
      <c r="F96" s="109"/>
      <c r="G96" s="22"/>
      <c r="H96" s="22"/>
      <c r="I96" s="22"/>
      <c r="J96" s="6" t="s">
        <v>158</v>
      </c>
    </row>
    <row r="97" spans="2:15">
      <c r="B97" s="22">
        <v>44</v>
      </c>
      <c r="C97" s="22">
        <v>17</v>
      </c>
      <c r="D97" s="336" t="s">
        <v>230</v>
      </c>
      <c r="E97" s="6" t="s">
        <v>839</v>
      </c>
      <c r="F97" s="109"/>
      <c r="G97" s="22"/>
      <c r="H97" s="22"/>
      <c r="I97" s="22"/>
      <c r="J97" s="6" t="s">
        <v>165</v>
      </c>
      <c r="M97" s="338"/>
    </row>
    <row r="98" spans="2:15">
      <c r="B98" s="22">
        <v>45</v>
      </c>
      <c r="C98" s="22">
        <v>12</v>
      </c>
      <c r="D98" s="336" t="s">
        <v>231</v>
      </c>
      <c r="E98" s="6" t="s">
        <v>839</v>
      </c>
      <c r="F98" s="109"/>
      <c r="G98" s="22"/>
      <c r="H98" s="22"/>
      <c r="I98" s="22"/>
      <c r="J98" s="6" t="s">
        <v>101</v>
      </c>
    </row>
    <row r="99" spans="2:15">
      <c r="B99" s="22">
        <v>46</v>
      </c>
      <c r="C99" s="22">
        <v>16</v>
      </c>
      <c r="D99" s="336" t="s">
        <v>233</v>
      </c>
      <c r="E99" s="6" t="s">
        <v>839</v>
      </c>
      <c r="F99" s="109"/>
      <c r="G99" s="22"/>
      <c r="H99" s="22"/>
      <c r="I99" s="22"/>
      <c r="J99" s="6" t="s">
        <v>138</v>
      </c>
    </row>
    <row r="100" spans="2:15">
      <c r="B100" s="22">
        <v>47</v>
      </c>
      <c r="C100" s="22">
        <v>4</v>
      </c>
      <c r="D100" s="336" t="s">
        <v>205</v>
      </c>
      <c r="E100" s="6" t="s">
        <v>848</v>
      </c>
      <c r="F100" s="109"/>
      <c r="G100" s="22"/>
      <c r="H100" s="22"/>
      <c r="I100" s="22"/>
      <c r="J100" s="6" t="s">
        <v>98</v>
      </c>
    </row>
    <row r="101" spans="2:15">
      <c r="B101" s="22">
        <v>48</v>
      </c>
      <c r="C101" s="22">
        <v>8</v>
      </c>
      <c r="D101" s="336" t="s">
        <v>226</v>
      </c>
      <c r="E101" s="6" t="s">
        <v>840</v>
      </c>
      <c r="F101" s="109"/>
      <c r="G101" s="22"/>
      <c r="H101" s="22"/>
      <c r="I101" s="22"/>
      <c r="J101" s="6" t="s">
        <v>138</v>
      </c>
    </row>
    <row r="102" spans="2:15">
      <c r="B102" s="22">
        <v>49</v>
      </c>
      <c r="C102" s="22">
        <v>14</v>
      </c>
      <c r="D102" s="336" t="s">
        <v>235</v>
      </c>
      <c r="E102" s="6" t="s">
        <v>840</v>
      </c>
      <c r="F102" s="109"/>
      <c r="G102" s="22"/>
      <c r="H102" s="22"/>
      <c r="I102" s="22"/>
      <c r="J102" s="6" t="s">
        <v>128</v>
      </c>
    </row>
    <row r="103" spans="2:15">
      <c r="B103" s="22">
        <v>50</v>
      </c>
      <c r="C103" s="22">
        <v>15</v>
      </c>
      <c r="D103" s="336" t="s">
        <v>239</v>
      </c>
      <c r="E103" s="6" t="s">
        <v>849</v>
      </c>
      <c r="F103" s="109"/>
      <c r="G103" s="22"/>
      <c r="H103" s="22"/>
      <c r="I103" s="22"/>
      <c r="J103" s="6" t="s">
        <v>135</v>
      </c>
    </row>
    <row r="104" spans="2:15">
      <c r="B104" s="22">
        <v>51</v>
      </c>
      <c r="C104" s="22">
        <v>10</v>
      </c>
      <c r="D104" s="336" t="s">
        <v>232</v>
      </c>
      <c r="E104" s="6" t="s">
        <v>844</v>
      </c>
      <c r="F104" s="109"/>
      <c r="G104" s="22"/>
      <c r="H104" s="22"/>
      <c r="I104" s="22"/>
      <c r="J104" s="6" t="s">
        <v>96</v>
      </c>
    </row>
    <row r="105" spans="2:15">
      <c r="B105" s="22">
        <v>52</v>
      </c>
      <c r="C105" s="22">
        <v>16</v>
      </c>
      <c r="D105" s="336" t="s">
        <v>236</v>
      </c>
      <c r="E105" s="6" t="s">
        <v>843</v>
      </c>
      <c r="F105" s="109"/>
      <c r="G105" s="22"/>
      <c r="H105" s="22"/>
      <c r="I105" s="22"/>
      <c r="J105" s="6" t="s">
        <v>154</v>
      </c>
    </row>
    <row r="106" spans="2:15" s="327" customFormat="1" ht="55.5" customHeight="1" thickBot="1">
      <c r="B106" s="351" t="s">
        <v>17</v>
      </c>
      <c r="C106" s="351"/>
      <c r="D106" s="351"/>
      <c r="E106" s="351"/>
      <c r="F106" s="351"/>
      <c r="G106" s="351"/>
      <c r="H106" s="351"/>
      <c r="I106" s="351"/>
      <c r="J106" s="351"/>
      <c r="O106" s="339"/>
    </row>
    <row r="107" spans="2:15" ht="45" customHeight="1" thickTop="1" thickBot="1">
      <c r="B107" s="331"/>
      <c r="C107" s="332" t="s">
        <v>85</v>
      </c>
      <c r="D107" s="334" t="s">
        <v>81</v>
      </c>
      <c r="E107" s="332" t="s">
        <v>84</v>
      </c>
      <c r="F107" s="333" t="s">
        <v>82</v>
      </c>
      <c r="G107" s="332" t="s">
        <v>862</v>
      </c>
      <c r="H107" s="332" t="s">
        <v>827</v>
      </c>
      <c r="I107" s="332" t="s">
        <v>828</v>
      </c>
      <c r="J107" s="332" t="s">
        <v>83</v>
      </c>
    </row>
    <row r="108" spans="2:15" ht="16.5" thickTop="1">
      <c r="B108" s="328">
        <v>1</v>
      </c>
      <c r="C108" s="328">
        <v>15</v>
      </c>
      <c r="D108" s="335" t="s">
        <v>241</v>
      </c>
      <c r="E108" s="329" t="s">
        <v>829</v>
      </c>
      <c r="F108" s="330" t="s">
        <v>90</v>
      </c>
      <c r="G108" s="328"/>
      <c r="H108" s="328"/>
      <c r="I108" s="328"/>
      <c r="J108" s="329" t="s">
        <v>165</v>
      </c>
    </row>
    <row r="109" spans="2:15">
      <c r="B109" s="22">
        <v>2</v>
      </c>
      <c r="C109" s="22">
        <v>16</v>
      </c>
      <c r="D109" s="336" t="s">
        <v>242</v>
      </c>
      <c r="E109" s="6" t="s">
        <v>829</v>
      </c>
      <c r="F109" s="109" t="s">
        <v>645</v>
      </c>
      <c r="G109" s="22"/>
      <c r="H109" s="22"/>
      <c r="I109" s="22"/>
      <c r="J109" s="6" t="s">
        <v>109</v>
      </c>
    </row>
    <row r="110" spans="2:15">
      <c r="B110" s="22">
        <v>3</v>
      </c>
      <c r="C110" s="22">
        <v>16</v>
      </c>
      <c r="D110" s="336" t="s">
        <v>244</v>
      </c>
      <c r="E110" s="6" t="s">
        <v>829</v>
      </c>
      <c r="F110" s="109" t="s">
        <v>90</v>
      </c>
      <c r="G110" s="22"/>
      <c r="H110" s="22"/>
      <c r="I110" s="22"/>
      <c r="J110" s="6" t="s">
        <v>135</v>
      </c>
    </row>
    <row r="111" spans="2:15">
      <c r="B111" s="22">
        <v>4</v>
      </c>
      <c r="C111" s="22">
        <v>17</v>
      </c>
      <c r="D111" s="336" t="s">
        <v>246</v>
      </c>
      <c r="E111" s="6" t="s">
        <v>830</v>
      </c>
      <c r="F111" s="109" t="s">
        <v>90</v>
      </c>
      <c r="G111" s="22"/>
      <c r="H111" s="22"/>
      <c r="I111" s="22"/>
      <c r="J111" s="6" t="s">
        <v>130</v>
      </c>
    </row>
    <row r="112" spans="2:15">
      <c r="B112" s="22">
        <v>5</v>
      </c>
      <c r="C112" s="22">
        <v>17</v>
      </c>
      <c r="D112" s="336" t="s">
        <v>248</v>
      </c>
      <c r="E112" s="6" t="s">
        <v>830</v>
      </c>
      <c r="F112" s="109" t="s">
        <v>90</v>
      </c>
      <c r="G112" s="22"/>
      <c r="H112" s="22"/>
      <c r="I112" s="22"/>
      <c r="J112" s="6" t="s">
        <v>158</v>
      </c>
    </row>
    <row r="113" spans="2:10">
      <c r="B113" s="328">
        <v>6</v>
      </c>
      <c r="C113" s="22">
        <v>10</v>
      </c>
      <c r="D113" s="336" t="s">
        <v>249</v>
      </c>
      <c r="E113" s="6" t="s">
        <v>830</v>
      </c>
      <c r="F113" s="109" t="s">
        <v>250</v>
      </c>
      <c r="G113" s="22"/>
      <c r="H113" s="22"/>
      <c r="I113" s="22"/>
      <c r="J113" s="6" t="s">
        <v>158</v>
      </c>
    </row>
    <row r="114" spans="2:10">
      <c r="B114" s="22">
        <v>7</v>
      </c>
      <c r="C114" s="22">
        <v>13</v>
      </c>
      <c r="D114" s="336" t="s">
        <v>251</v>
      </c>
      <c r="E114" s="6" t="s">
        <v>830</v>
      </c>
      <c r="F114" s="109" t="s">
        <v>90</v>
      </c>
      <c r="G114" s="22"/>
      <c r="H114" s="22"/>
      <c r="I114" s="22"/>
      <c r="J114" s="6" t="s">
        <v>105</v>
      </c>
    </row>
    <row r="115" spans="2:10">
      <c r="B115" s="22">
        <v>8</v>
      </c>
      <c r="C115" s="22">
        <v>9</v>
      </c>
      <c r="D115" s="336" t="s">
        <v>253</v>
      </c>
      <c r="E115" s="6" t="s">
        <v>831</v>
      </c>
      <c r="F115" s="109"/>
      <c r="G115" s="22"/>
      <c r="H115" s="22"/>
      <c r="I115" s="22"/>
      <c r="J115" s="6" t="s">
        <v>149</v>
      </c>
    </row>
    <row r="116" spans="2:10">
      <c r="B116" s="22">
        <v>9</v>
      </c>
      <c r="C116" s="22">
        <v>17</v>
      </c>
      <c r="D116" s="336" t="s">
        <v>254</v>
      </c>
      <c r="E116" s="6" t="s">
        <v>831</v>
      </c>
      <c r="F116" s="109"/>
      <c r="G116" s="22"/>
      <c r="H116" s="22"/>
      <c r="I116" s="22"/>
      <c r="J116" s="6" t="s">
        <v>163</v>
      </c>
    </row>
    <row r="117" spans="2:10">
      <c r="B117" s="22">
        <v>10</v>
      </c>
      <c r="C117" s="22">
        <v>17</v>
      </c>
      <c r="D117" s="336" t="s">
        <v>255</v>
      </c>
      <c r="E117" s="6" t="s">
        <v>831</v>
      </c>
      <c r="F117" s="109"/>
      <c r="G117" s="22"/>
      <c r="H117" s="22"/>
      <c r="I117" s="22"/>
      <c r="J117" s="6" t="s">
        <v>105</v>
      </c>
    </row>
    <row r="118" spans="2:10">
      <c r="B118" s="328">
        <v>11</v>
      </c>
      <c r="C118" s="22">
        <v>8</v>
      </c>
      <c r="D118" s="336" t="s">
        <v>256</v>
      </c>
      <c r="E118" s="6" t="s">
        <v>831</v>
      </c>
      <c r="F118" s="109"/>
      <c r="G118" s="22"/>
      <c r="H118" s="22"/>
      <c r="I118" s="22"/>
      <c r="J118" s="6" t="s">
        <v>165</v>
      </c>
    </row>
    <row r="119" spans="2:10">
      <c r="B119" s="22">
        <v>12</v>
      </c>
      <c r="C119" s="22">
        <v>17</v>
      </c>
      <c r="D119" s="336" t="s">
        <v>257</v>
      </c>
      <c r="E119" s="6" t="s">
        <v>832</v>
      </c>
      <c r="F119" s="109"/>
      <c r="G119" s="22"/>
      <c r="H119" s="22"/>
      <c r="I119" s="22"/>
      <c r="J119" s="6" t="s">
        <v>138</v>
      </c>
    </row>
    <row r="120" spans="2:10">
      <c r="B120" s="22">
        <v>13</v>
      </c>
      <c r="C120" s="22">
        <v>16</v>
      </c>
      <c r="D120" s="336" t="s">
        <v>258</v>
      </c>
      <c r="E120" s="6" t="s">
        <v>832</v>
      </c>
      <c r="F120" s="109"/>
      <c r="G120" s="22"/>
      <c r="H120" s="22"/>
      <c r="I120" s="22"/>
      <c r="J120" s="6" t="s">
        <v>91</v>
      </c>
    </row>
    <row r="121" spans="2:10">
      <c r="B121" s="22">
        <v>14</v>
      </c>
      <c r="C121" s="22">
        <v>14</v>
      </c>
      <c r="D121" s="336" t="s">
        <v>259</v>
      </c>
      <c r="E121" s="6" t="s">
        <v>832</v>
      </c>
      <c r="F121" s="109"/>
      <c r="G121" s="22"/>
      <c r="H121" s="22"/>
      <c r="I121" s="22"/>
      <c r="J121" s="6" t="s">
        <v>88</v>
      </c>
    </row>
    <row r="122" spans="2:10">
      <c r="B122" s="22">
        <v>15</v>
      </c>
      <c r="C122" s="22">
        <v>7</v>
      </c>
      <c r="D122" s="336" t="s">
        <v>260</v>
      </c>
      <c r="E122" s="6" t="s">
        <v>832</v>
      </c>
      <c r="F122" s="109"/>
      <c r="G122" s="22"/>
      <c r="H122" s="22"/>
      <c r="I122" s="22"/>
      <c r="J122" s="6" t="s">
        <v>165</v>
      </c>
    </row>
    <row r="123" spans="2:10">
      <c r="B123" s="328">
        <v>16</v>
      </c>
      <c r="C123" s="22">
        <v>15</v>
      </c>
      <c r="D123" s="336" t="s">
        <v>261</v>
      </c>
      <c r="E123" s="6" t="s">
        <v>832</v>
      </c>
      <c r="F123" s="109"/>
      <c r="G123" s="22"/>
      <c r="H123" s="22"/>
      <c r="I123" s="22"/>
      <c r="J123" s="6" t="s">
        <v>160</v>
      </c>
    </row>
    <row r="124" spans="2:10">
      <c r="B124" s="22">
        <v>17</v>
      </c>
      <c r="C124" s="22">
        <v>15</v>
      </c>
      <c r="D124" s="336" t="s">
        <v>262</v>
      </c>
      <c r="E124" s="6" t="s">
        <v>832</v>
      </c>
      <c r="F124" s="109"/>
      <c r="G124" s="22"/>
      <c r="H124" s="22"/>
      <c r="I124" s="22"/>
      <c r="J124" s="6" t="s">
        <v>101</v>
      </c>
    </row>
    <row r="125" spans="2:10">
      <c r="B125" s="22">
        <v>18</v>
      </c>
      <c r="C125" s="22" t="s">
        <v>208</v>
      </c>
      <c r="D125" s="336" t="s">
        <v>263</v>
      </c>
      <c r="E125" s="6" t="s">
        <v>832</v>
      </c>
      <c r="F125" s="109"/>
      <c r="G125" s="22"/>
      <c r="H125" s="22"/>
      <c r="I125" s="22"/>
      <c r="J125" s="6" t="s">
        <v>212</v>
      </c>
    </row>
    <row r="126" spans="2:10">
      <c r="B126" s="22">
        <v>19</v>
      </c>
      <c r="C126" s="22" t="s">
        <v>208</v>
      </c>
      <c r="D126" s="336" t="s">
        <v>264</v>
      </c>
      <c r="E126" s="6" t="s">
        <v>832</v>
      </c>
      <c r="F126" s="109"/>
      <c r="G126" s="22"/>
      <c r="H126" s="22"/>
      <c r="I126" s="22"/>
      <c r="J126" s="6" t="s">
        <v>130</v>
      </c>
    </row>
    <row r="127" spans="2:10">
      <c r="B127" s="22">
        <v>20</v>
      </c>
      <c r="C127" s="22">
        <v>16</v>
      </c>
      <c r="D127" s="336" t="s">
        <v>268</v>
      </c>
      <c r="E127" s="6" t="s">
        <v>835</v>
      </c>
      <c r="F127" s="109"/>
      <c r="G127" s="22"/>
      <c r="H127" s="22"/>
      <c r="I127" s="22"/>
      <c r="J127" s="6" t="s">
        <v>94</v>
      </c>
    </row>
    <row r="128" spans="2:10">
      <c r="B128" s="328">
        <v>21</v>
      </c>
      <c r="C128" s="22">
        <v>15</v>
      </c>
      <c r="D128" s="336" t="s">
        <v>269</v>
      </c>
      <c r="E128" s="6" t="s">
        <v>835</v>
      </c>
      <c r="F128" s="109"/>
      <c r="G128" s="22"/>
      <c r="H128" s="22"/>
      <c r="I128" s="22"/>
      <c r="J128" s="6" t="s">
        <v>167</v>
      </c>
    </row>
    <row r="129" spans="2:10">
      <c r="B129" s="22">
        <v>22</v>
      </c>
      <c r="C129" s="22">
        <v>16</v>
      </c>
      <c r="D129" s="336" t="s">
        <v>267</v>
      </c>
      <c r="E129" s="6" t="s">
        <v>837</v>
      </c>
      <c r="F129" s="109"/>
      <c r="G129" s="22"/>
      <c r="H129" s="22"/>
      <c r="I129" s="22"/>
      <c r="J129" s="6" t="s">
        <v>212</v>
      </c>
    </row>
    <row r="130" spans="2:10">
      <c r="B130" s="22">
        <v>23</v>
      </c>
      <c r="C130" s="22">
        <v>16</v>
      </c>
      <c r="D130" s="336" t="s">
        <v>270</v>
      </c>
      <c r="E130" s="6" t="s">
        <v>837</v>
      </c>
      <c r="F130" s="109"/>
      <c r="G130" s="22"/>
      <c r="H130" s="22"/>
      <c r="I130" s="22"/>
      <c r="J130" s="6" t="s">
        <v>120</v>
      </c>
    </row>
    <row r="131" spans="2:10">
      <c r="B131" s="22">
        <v>24</v>
      </c>
      <c r="C131" s="22">
        <v>16</v>
      </c>
      <c r="D131" s="336" t="s">
        <v>266</v>
      </c>
      <c r="E131" s="6" t="s">
        <v>833</v>
      </c>
      <c r="F131" s="109"/>
      <c r="G131" s="22"/>
      <c r="H131" s="22"/>
      <c r="I131" s="22"/>
      <c r="J131" s="6" t="s">
        <v>176</v>
      </c>
    </row>
    <row r="132" spans="2:10">
      <c r="B132" s="22">
        <v>25</v>
      </c>
      <c r="C132" s="22">
        <v>13</v>
      </c>
      <c r="D132" s="336" t="s">
        <v>273</v>
      </c>
      <c r="E132" s="6" t="s">
        <v>833</v>
      </c>
      <c r="F132" s="109"/>
      <c r="G132" s="22"/>
      <c r="H132" s="22"/>
      <c r="I132" s="22"/>
      <c r="J132" s="6" t="s">
        <v>128</v>
      </c>
    </row>
    <row r="133" spans="2:10">
      <c r="B133" s="328">
        <v>26</v>
      </c>
      <c r="C133" s="22" t="s">
        <v>208</v>
      </c>
      <c r="D133" s="336" t="s">
        <v>274</v>
      </c>
      <c r="E133" s="6" t="s">
        <v>833</v>
      </c>
      <c r="F133" s="109"/>
      <c r="G133" s="22"/>
      <c r="H133" s="22"/>
      <c r="I133" s="22"/>
      <c r="J133" s="6" t="s">
        <v>124</v>
      </c>
    </row>
    <row r="134" spans="2:10">
      <c r="B134" s="22">
        <v>27</v>
      </c>
      <c r="C134" s="22" t="s">
        <v>208</v>
      </c>
      <c r="D134" s="336" t="s">
        <v>271</v>
      </c>
      <c r="E134" s="6" t="s">
        <v>836</v>
      </c>
      <c r="F134" s="109"/>
      <c r="G134" s="22"/>
      <c r="H134" s="22"/>
      <c r="I134" s="22"/>
      <c r="J134" s="6" t="s">
        <v>124</v>
      </c>
    </row>
    <row r="135" spans="2:10">
      <c r="B135" s="22">
        <v>28</v>
      </c>
      <c r="C135" s="22">
        <v>16</v>
      </c>
      <c r="D135" s="336" t="s">
        <v>265</v>
      </c>
      <c r="E135" s="6" t="s">
        <v>834</v>
      </c>
      <c r="F135" s="109"/>
      <c r="G135" s="22"/>
      <c r="H135" s="22"/>
      <c r="I135" s="22"/>
      <c r="J135" s="6" t="s">
        <v>149</v>
      </c>
    </row>
    <row r="136" spans="2:10">
      <c r="B136" s="22">
        <v>29</v>
      </c>
      <c r="C136" s="22">
        <v>16</v>
      </c>
      <c r="D136" s="336" t="s">
        <v>272</v>
      </c>
      <c r="E136" s="6" t="s">
        <v>834</v>
      </c>
      <c r="F136" s="109"/>
      <c r="G136" s="22"/>
      <c r="H136" s="22"/>
      <c r="I136" s="22"/>
      <c r="J136" s="6" t="s">
        <v>113</v>
      </c>
    </row>
    <row r="137" spans="2:10">
      <c r="B137" s="22">
        <v>30</v>
      </c>
      <c r="C137" s="22">
        <v>17</v>
      </c>
      <c r="D137" s="336" t="s">
        <v>275</v>
      </c>
      <c r="E137" s="6" t="s">
        <v>144</v>
      </c>
      <c r="F137" s="109"/>
      <c r="G137" s="22"/>
      <c r="H137" s="22"/>
      <c r="I137" s="22"/>
      <c r="J137" s="6" t="s">
        <v>105</v>
      </c>
    </row>
    <row r="138" spans="2:10">
      <c r="B138" s="328">
        <v>31</v>
      </c>
      <c r="C138" s="22">
        <v>17</v>
      </c>
      <c r="D138" s="336" t="s">
        <v>276</v>
      </c>
      <c r="E138" s="6" t="s">
        <v>147</v>
      </c>
      <c r="F138" s="109"/>
      <c r="G138" s="22"/>
      <c r="H138" s="22"/>
      <c r="I138" s="22"/>
      <c r="J138" s="6" t="s">
        <v>149</v>
      </c>
    </row>
    <row r="139" spans="2:10">
      <c r="B139" s="22">
        <v>32</v>
      </c>
      <c r="C139" s="22">
        <v>17</v>
      </c>
      <c r="D139" s="336" t="s">
        <v>277</v>
      </c>
      <c r="E139" s="6" t="s">
        <v>838</v>
      </c>
      <c r="F139" s="109"/>
      <c r="G139" s="22"/>
      <c r="H139" s="22"/>
      <c r="I139" s="22"/>
      <c r="J139" s="6" t="s">
        <v>120</v>
      </c>
    </row>
    <row r="140" spans="2:10">
      <c r="B140" s="22">
        <v>33</v>
      </c>
      <c r="C140" s="22">
        <v>17</v>
      </c>
      <c r="D140" s="336" t="s">
        <v>279</v>
      </c>
      <c r="E140" s="6" t="s">
        <v>841</v>
      </c>
      <c r="F140" s="109"/>
      <c r="G140" s="22"/>
      <c r="H140" s="22"/>
      <c r="I140" s="22"/>
      <c r="J140" s="6" t="s">
        <v>105</v>
      </c>
    </row>
    <row r="141" spans="2:10">
      <c r="B141" s="22">
        <v>34</v>
      </c>
      <c r="C141" s="22">
        <v>15</v>
      </c>
      <c r="D141" s="336" t="s">
        <v>287</v>
      </c>
      <c r="E141" s="6" t="s">
        <v>841</v>
      </c>
      <c r="F141" s="109"/>
      <c r="G141" s="22"/>
      <c r="H141" s="22"/>
      <c r="I141" s="22"/>
      <c r="J141" s="6" t="s">
        <v>94</v>
      </c>
    </row>
    <row r="142" spans="2:10">
      <c r="B142" s="22">
        <v>35</v>
      </c>
      <c r="C142" s="22" t="s">
        <v>208</v>
      </c>
      <c r="D142" s="336" t="s">
        <v>299</v>
      </c>
      <c r="E142" s="6" t="s">
        <v>841</v>
      </c>
      <c r="F142" s="109"/>
      <c r="G142" s="22"/>
      <c r="H142" s="22"/>
      <c r="I142" s="22"/>
      <c r="J142" s="6" t="s">
        <v>197</v>
      </c>
    </row>
    <row r="143" spans="2:10">
      <c r="B143" s="328">
        <v>36</v>
      </c>
      <c r="C143" s="22">
        <v>6</v>
      </c>
      <c r="D143" s="336" t="s">
        <v>281</v>
      </c>
      <c r="E143" s="6" t="s">
        <v>845</v>
      </c>
      <c r="F143" s="109"/>
      <c r="G143" s="22"/>
      <c r="H143" s="22"/>
      <c r="I143" s="22"/>
      <c r="J143" s="6" t="s">
        <v>130</v>
      </c>
    </row>
    <row r="144" spans="2:10">
      <c r="B144" s="22">
        <v>37</v>
      </c>
      <c r="C144" s="22">
        <v>16</v>
      </c>
      <c r="D144" s="336" t="s">
        <v>288</v>
      </c>
      <c r="E144" s="6" t="s">
        <v>845</v>
      </c>
      <c r="F144" s="109"/>
      <c r="G144" s="22"/>
      <c r="H144" s="22"/>
      <c r="I144" s="22"/>
      <c r="J144" s="6" t="s">
        <v>118</v>
      </c>
    </row>
    <row r="145" spans="2:10">
      <c r="B145" s="22">
        <v>38</v>
      </c>
      <c r="C145" s="22">
        <v>15</v>
      </c>
      <c r="D145" s="336" t="s">
        <v>293</v>
      </c>
      <c r="E145" s="6" t="s">
        <v>845</v>
      </c>
      <c r="F145" s="109"/>
      <c r="G145" s="22"/>
      <c r="H145" s="22"/>
      <c r="I145" s="22"/>
      <c r="J145" s="6" t="s">
        <v>212</v>
      </c>
    </row>
    <row r="146" spans="2:10">
      <c r="B146" s="22">
        <v>39</v>
      </c>
      <c r="C146" s="22">
        <v>17</v>
      </c>
      <c r="D146" s="336" t="s">
        <v>280</v>
      </c>
      <c r="E146" s="6" t="s">
        <v>842</v>
      </c>
      <c r="F146" s="109"/>
      <c r="G146" s="22"/>
      <c r="H146" s="22"/>
      <c r="I146" s="22"/>
      <c r="J146" s="6" t="s">
        <v>128</v>
      </c>
    </row>
    <row r="147" spans="2:10">
      <c r="B147" s="22">
        <v>40</v>
      </c>
      <c r="C147" s="22">
        <v>12</v>
      </c>
      <c r="D147" s="336" t="s">
        <v>283</v>
      </c>
      <c r="E147" s="6" t="s">
        <v>842</v>
      </c>
      <c r="F147" s="109"/>
      <c r="G147" s="22"/>
      <c r="H147" s="22"/>
      <c r="I147" s="22"/>
      <c r="J147" s="6" t="s">
        <v>284</v>
      </c>
    </row>
    <row r="148" spans="2:10">
      <c r="B148" s="328">
        <v>41</v>
      </c>
      <c r="C148" s="22">
        <v>12</v>
      </c>
      <c r="D148" s="336" t="s">
        <v>286</v>
      </c>
      <c r="E148" s="6" t="s">
        <v>842</v>
      </c>
      <c r="F148" s="109"/>
      <c r="G148" s="22"/>
      <c r="H148" s="22"/>
      <c r="I148" s="22"/>
      <c r="J148" s="6" t="s">
        <v>284</v>
      </c>
    </row>
    <row r="149" spans="2:10">
      <c r="B149" s="22">
        <v>42</v>
      </c>
      <c r="C149" s="22">
        <v>15</v>
      </c>
      <c r="D149" s="336" t="s">
        <v>290</v>
      </c>
      <c r="E149" s="6" t="s">
        <v>842</v>
      </c>
      <c r="F149" s="109"/>
      <c r="G149" s="22"/>
      <c r="H149" s="22"/>
      <c r="I149" s="22"/>
      <c r="J149" s="6" t="s">
        <v>111</v>
      </c>
    </row>
    <row r="150" spans="2:10">
      <c r="B150" s="22">
        <v>43</v>
      </c>
      <c r="C150" s="22">
        <v>17</v>
      </c>
      <c r="D150" s="336" t="s">
        <v>292</v>
      </c>
      <c r="E150" s="6" t="s">
        <v>842</v>
      </c>
      <c r="F150" s="109"/>
      <c r="G150" s="22"/>
      <c r="H150" s="22"/>
      <c r="I150" s="22"/>
      <c r="J150" s="6" t="s">
        <v>94</v>
      </c>
    </row>
    <row r="151" spans="2:10">
      <c r="B151" s="22">
        <v>44</v>
      </c>
      <c r="C151" s="22">
        <v>9</v>
      </c>
      <c r="D151" s="336" t="s">
        <v>296</v>
      </c>
      <c r="E151" s="6" t="s">
        <v>842</v>
      </c>
      <c r="F151" s="109"/>
      <c r="G151" s="22"/>
      <c r="H151" s="22"/>
      <c r="I151" s="22"/>
      <c r="J151" s="6" t="s">
        <v>109</v>
      </c>
    </row>
    <row r="152" spans="2:10">
      <c r="B152" s="22">
        <v>45</v>
      </c>
      <c r="C152" s="22">
        <v>16</v>
      </c>
      <c r="D152" s="336" t="s">
        <v>278</v>
      </c>
      <c r="E152" s="6" t="s">
        <v>839</v>
      </c>
      <c r="F152" s="109"/>
      <c r="G152" s="22"/>
      <c r="H152" s="22"/>
      <c r="I152" s="22"/>
      <c r="J152" s="6" t="s">
        <v>109</v>
      </c>
    </row>
    <row r="153" spans="2:10">
      <c r="B153" s="328">
        <v>46</v>
      </c>
      <c r="C153" s="22">
        <v>15</v>
      </c>
      <c r="D153" s="336" t="s">
        <v>285</v>
      </c>
      <c r="E153" s="6" t="s">
        <v>839</v>
      </c>
      <c r="F153" s="109"/>
      <c r="G153" s="22"/>
      <c r="H153" s="22"/>
      <c r="I153" s="22"/>
      <c r="J153" s="6" t="s">
        <v>115</v>
      </c>
    </row>
    <row r="154" spans="2:10">
      <c r="B154" s="22">
        <v>47</v>
      </c>
      <c r="C154" s="22">
        <v>14</v>
      </c>
      <c r="D154" s="336" t="s">
        <v>294</v>
      </c>
      <c r="E154" s="6" t="s">
        <v>839</v>
      </c>
      <c r="F154" s="109"/>
      <c r="G154" s="22"/>
      <c r="H154" s="22"/>
      <c r="I154" s="22"/>
      <c r="J154" s="6" t="s">
        <v>109</v>
      </c>
    </row>
    <row r="155" spans="2:10">
      <c r="B155" s="22">
        <v>48</v>
      </c>
      <c r="C155" s="22">
        <v>4</v>
      </c>
      <c r="D155" s="336" t="s">
        <v>297</v>
      </c>
      <c r="E155" s="6" t="s">
        <v>839</v>
      </c>
      <c r="F155" s="109"/>
      <c r="G155" s="22"/>
      <c r="H155" s="22"/>
      <c r="I155" s="22"/>
      <c r="J155" s="6" t="s">
        <v>176</v>
      </c>
    </row>
    <row r="156" spans="2:10">
      <c r="B156" s="22">
        <v>49</v>
      </c>
      <c r="C156" s="22">
        <v>6</v>
      </c>
      <c r="D156" s="336" t="s">
        <v>295</v>
      </c>
      <c r="E156" s="6" t="s">
        <v>848</v>
      </c>
      <c r="F156" s="109"/>
      <c r="G156" s="22"/>
      <c r="H156" s="22"/>
      <c r="I156" s="22"/>
      <c r="J156" s="6" t="s">
        <v>135</v>
      </c>
    </row>
    <row r="157" spans="2:10">
      <c r="B157" s="22">
        <v>50</v>
      </c>
      <c r="C157" s="22">
        <v>12</v>
      </c>
      <c r="D157" s="336" t="s">
        <v>298</v>
      </c>
      <c r="E157" s="6" t="s">
        <v>848</v>
      </c>
      <c r="F157" s="109"/>
      <c r="G157" s="22"/>
      <c r="H157" s="22"/>
      <c r="I157" s="22"/>
      <c r="J157" s="6" t="s">
        <v>128</v>
      </c>
    </row>
    <row r="158" spans="2:10">
      <c r="B158" s="328">
        <v>51</v>
      </c>
      <c r="C158" s="22">
        <v>16</v>
      </c>
      <c r="D158" s="336" t="s">
        <v>291</v>
      </c>
      <c r="E158" s="6" t="s">
        <v>840</v>
      </c>
      <c r="F158" s="109"/>
      <c r="G158" s="22"/>
      <c r="H158" s="22"/>
      <c r="I158" s="22"/>
      <c r="J158" s="6" t="s">
        <v>96</v>
      </c>
    </row>
    <row r="159" spans="2:10">
      <c r="B159" s="22">
        <v>52</v>
      </c>
      <c r="C159" s="22">
        <v>16</v>
      </c>
      <c r="D159" s="336" t="s">
        <v>282</v>
      </c>
      <c r="E159" s="6" t="s">
        <v>849</v>
      </c>
      <c r="F159" s="109"/>
      <c r="G159" s="22"/>
      <c r="H159" s="22"/>
      <c r="I159" s="22"/>
      <c r="J159" s="6" t="s">
        <v>165</v>
      </c>
    </row>
    <row r="160" spans="2:10">
      <c r="B160" s="22">
        <v>53</v>
      </c>
      <c r="C160" s="22">
        <v>10</v>
      </c>
      <c r="D160" s="336" t="s">
        <v>289</v>
      </c>
      <c r="E160" s="6" t="s">
        <v>843</v>
      </c>
      <c r="F160" s="109"/>
      <c r="G160" s="22"/>
      <c r="H160" s="22"/>
      <c r="I160" s="22"/>
      <c r="J160" s="6" t="s">
        <v>98</v>
      </c>
    </row>
    <row r="161" spans="2:10">
      <c r="B161" s="22">
        <v>54</v>
      </c>
      <c r="C161" s="22" t="s">
        <v>208</v>
      </c>
      <c r="D161" s="336" t="s">
        <v>252</v>
      </c>
      <c r="E161" s="6" t="s">
        <v>208</v>
      </c>
      <c r="F161" s="109" t="s">
        <v>90</v>
      </c>
      <c r="G161" s="22"/>
      <c r="H161" s="22"/>
      <c r="I161" s="22"/>
      <c r="J161" s="6"/>
    </row>
    <row r="162" spans="2:10" s="327" customFormat="1" ht="55.5" customHeight="1" thickBot="1">
      <c r="B162" s="352" t="s">
        <v>860</v>
      </c>
      <c r="C162" s="352"/>
      <c r="D162" s="352"/>
      <c r="E162" s="352"/>
      <c r="F162" s="352"/>
      <c r="G162" s="352"/>
      <c r="H162" s="352"/>
      <c r="I162" s="352"/>
      <c r="J162" s="352"/>
    </row>
    <row r="163" spans="2:10" ht="45" customHeight="1" thickTop="1" thickBot="1">
      <c r="B163" s="331"/>
      <c r="C163" s="332" t="s">
        <v>85</v>
      </c>
      <c r="D163" s="334" t="s">
        <v>81</v>
      </c>
      <c r="E163" s="332" t="s">
        <v>84</v>
      </c>
      <c r="F163" s="333" t="s">
        <v>82</v>
      </c>
      <c r="G163" s="332" t="s">
        <v>862</v>
      </c>
      <c r="H163" s="332" t="s">
        <v>827</v>
      </c>
      <c r="I163" s="332" t="s">
        <v>828</v>
      </c>
      <c r="J163" s="332" t="s">
        <v>83</v>
      </c>
    </row>
    <row r="164" spans="2:10" ht="16.5" thickTop="1">
      <c r="B164" s="328">
        <v>1</v>
      </c>
      <c r="C164" s="328">
        <v>17</v>
      </c>
      <c r="D164" s="335" t="s">
        <v>300</v>
      </c>
      <c r="E164" s="329" t="s">
        <v>829</v>
      </c>
      <c r="F164" s="330" t="s">
        <v>645</v>
      </c>
      <c r="G164" s="328"/>
      <c r="H164" s="328"/>
      <c r="I164" s="328"/>
      <c r="J164" s="329" t="s">
        <v>101</v>
      </c>
    </row>
    <row r="165" spans="2:10">
      <c r="B165" s="22">
        <v>2</v>
      </c>
      <c r="C165" s="22">
        <v>9</v>
      </c>
      <c r="D165" s="336" t="s">
        <v>301</v>
      </c>
      <c r="E165" s="6" t="s">
        <v>829</v>
      </c>
      <c r="F165" s="109" t="s">
        <v>90</v>
      </c>
      <c r="G165" s="22"/>
      <c r="H165" s="22"/>
      <c r="I165" s="22"/>
      <c r="J165" s="6" t="s">
        <v>130</v>
      </c>
    </row>
    <row r="166" spans="2:10">
      <c r="B166" s="22">
        <v>3</v>
      </c>
      <c r="C166" s="22">
        <v>6</v>
      </c>
      <c r="D166" s="336" t="s">
        <v>302</v>
      </c>
      <c r="E166" s="6" t="s">
        <v>829</v>
      </c>
      <c r="F166" s="109" t="s">
        <v>90</v>
      </c>
      <c r="G166" s="22"/>
      <c r="H166" s="22"/>
      <c r="I166" s="22"/>
      <c r="J166" s="6" t="s">
        <v>128</v>
      </c>
    </row>
    <row r="167" spans="2:10">
      <c r="B167" s="328">
        <v>4</v>
      </c>
      <c r="C167" s="22">
        <v>16</v>
      </c>
      <c r="D167" s="336" t="s">
        <v>305</v>
      </c>
      <c r="E167" s="6" t="s">
        <v>830</v>
      </c>
      <c r="F167" s="109" t="s">
        <v>90</v>
      </c>
      <c r="G167" s="22"/>
      <c r="H167" s="22"/>
      <c r="I167" s="22"/>
      <c r="J167" s="6" t="s">
        <v>118</v>
      </c>
    </row>
    <row r="168" spans="2:10">
      <c r="B168" s="22">
        <v>5</v>
      </c>
      <c r="C168" s="22">
        <v>17</v>
      </c>
      <c r="D168" s="336" t="s">
        <v>306</v>
      </c>
      <c r="E168" s="6" t="s">
        <v>830</v>
      </c>
      <c r="F168" s="109" t="s">
        <v>247</v>
      </c>
      <c r="G168" s="22"/>
      <c r="H168" s="22"/>
      <c r="I168" s="22"/>
      <c r="J168" s="6" t="s">
        <v>176</v>
      </c>
    </row>
    <row r="169" spans="2:10">
      <c r="B169" s="22">
        <v>6</v>
      </c>
      <c r="C169" s="22">
        <v>14</v>
      </c>
      <c r="D169" s="336" t="s">
        <v>307</v>
      </c>
      <c r="E169" s="6" t="s">
        <v>830</v>
      </c>
      <c r="F169" s="109" t="s">
        <v>308</v>
      </c>
      <c r="G169" s="22"/>
      <c r="H169" s="22"/>
      <c r="I169" s="22"/>
      <c r="J169" s="6" t="s">
        <v>163</v>
      </c>
    </row>
    <row r="170" spans="2:10">
      <c r="B170" s="328">
        <v>7</v>
      </c>
      <c r="C170" s="22">
        <v>15</v>
      </c>
      <c r="D170" s="336" t="s">
        <v>309</v>
      </c>
      <c r="E170" s="6" t="s">
        <v>830</v>
      </c>
      <c r="F170" s="109" t="s">
        <v>90</v>
      </c>
      <c r="G170" s="22"/>
      <c r="H170" s="22"/>
      <c r="I170" s="22"/>
      <c r="J170" s="6" t="s">
        <v>113</v>
      </c>
    </row>
    <row r="171" spans="2:10">
      <c r="B171" s="22">
        <v>8</v>
      </c>
      <c r="C171" s="22">
        <v>13</v>
      </c>
      <c r="D171" s="336" t="s">
        <v>310</v>
      </c>
      <c r="E171" s="6" t="s">
        <v>830</v>
      </c>
      <c r="F171" s="109" t="s">
        <v>90</v>
      </c>
      <c r="G171" s="22"/>
      <c r="H171" s="22"/>
      <c r="I171" s="22"/>
      <c r="J171" s="6" t="s">
        <v>115</v>
      </c>
    </row>
    <row r="172" spans="2:10">
      <c r="B172" s="22">
        <v>9</v>
      </c>
      <c r="C172" s="22">
        <v>5</v>
      </c>
      <c r="D172" s="336" t="s">
        <v>311</v>
      </c>
      <c r="E172" s="6" t="s">
        <v>830</v>
      </c>
      <c r="F172" s="109" t="s">
        <v>90</v>
      </c>
      <c r="G172" s="22"/>
      <c r="H172" s="22"/>
      <c r="I172" s="22"/>
      <c r="J172" s="6" t="s">
        <v>160</v>
      </c>
    </row>
    <row r="173" spans="2:10">
      <c r="B173" s="328">
        <v>10</v>
      </c>
      <c r="C173" s="22">
        <v>12</v>
      </c>
      <c r="D173" s="336" t="s">
        <v>312</v>
      </c>
      <c r="E173" s="6" t="s">
        <v>830</v>
      </c>
      <c r="F173" s="109" t="s">
        <v>90</v>
      </c>
      <c r="G173" s="22"/>
      <c r="H173" s="22"/>
      <c r="I173" s="22"/>
      <c r="J173" s="6" t="s">
        <v>197</v>
      </c>
    </row>
    <row r="174" spans="2:10">
      <c r="B174" s="22">
        <v>11</v>
      </c>
      <c r="C174" s="22">
        <v>15</v>
      </c>
      <c r="D174" s="336" t="s">
        <v>313</v>
      </c>
      <c r="E174" s="6" t="s">
        <v>831</v>
      </c>
      <c r="F174" s="109"/>
      <c r="G174" s="22"/>
      <c r="H174" s="22"/>
      <c r="I174" s="22"/>
      <c r="J174" s="6" t="s">
        <v>109</v>
      </c>
    </row>
    <row r="175" spans="2:10">
      <c r="B175" s="22">
        <v>12</v>
      </c>
      <c r="C175" s="22">
        <v>16</v>
      </c>
      <c r="D175" s="336" t="s">
        <v>314</v>
      </c>
      <c r="E175" s="6" t="s">
        <v>831</v>
      </c>
      <c r="F175" s="109"/>
      <c r="G175" s="22"/>
      <c r="H175" s="22"/>
      <c r="I175" s="22"/>
      <c r="J175" s="6" t="s">
        <v>158</v>
      </c>
    </row>
    <row r="176" spans="2:10">
      <c r="B176" s="328">
        <v>13</v>
      </c>
      <c r="C176" s="22">
        <v>13</v>
      </c>
      <c r="D176" s="336" t="s">
        <v>315</v>
      </c>
      <c r="E176" s="6" t="s">
        <v>831</v>
      </c>
      <c r="F176" s="109"/>
      <c r="G176" s="22"/>
      <c r="H176" s="22"/>
      <c r="I176" s="22"/>
      <c r="J176" s="6" t="s">
        <v>91</v>
      </c>
    </row>
    <row r="177" spans="2:10">
      <c r="B177" s="22">
        <v>14</v>
      </c>
      <c r="C177" s="22">
        <v>15</v>
      </c>
      <c r="D177" s="336" t="s">
        <v>316</v>
      </c>
      <c r="E177" s="6" t="s">
        <v>831</v>
      </c>
      <c r="F177" s="109"/>
      <c r="G177" s="22"/>
      <c r="H177" s="22"/>
      <c r="I177" s="22"/>
      <c r="J177" s="6" t="s">
        <v>284</v>
      </c>
    </row>
    <row r="178" spans="2:10">
      <c r="B178" s="22">
        <v>15</v>
      </c>
      <c r="C178" s="22">
        <v>9</v>
      </c>
      <c r="D178" s="336" t="s">
        <v>317</v>
      </c>
      <c r="E178" s="6" t="s">
        <v>831</v>
      </c>
      <c r="F178" s="109"/>
      <c r="G178" s="22"/>
      <c r="H178" s="22"/>
      <c r="I178" s="22"/>
      <c r="J178" s="6" t="s">
        <v>118</v>
      </c>
    </row>
    <row r="179" spans="2:10">
      <c r="B179" s="328">
        <v>16</v>
      </c>
      <c r="C179" s="22">
        <v>17</v>
      </c>
      <c r="D179" s="336" t="s">
        <v>318</v>
      </c>
      <c r="E179" s="6" t="s">
        <v>831</v>
      </c>
      <c r="F179" s="109"/>
      <c r="G179" s="22"/>
      <c r="H179" s="22"/>
      <c r="I179" s="22"/>
      <c r="J179" s="6" t="s">
        <v>105</v>
      </c>
    </row>
    <row r="180" spans="2:10">
      <c r="B180" s="22">
        <v>17</v>
      </c>
      <c r="C180" s="22">
        <v>15</v>
      </c>
      <c r="D180" s="336" t="s">
        <v>320</v>
      </c>
      <c r="E180" s="6" t="s">
        <v>832</v>
      </c>
      <c r="F180" s="109"/>
      <c r="G180" s="22"/>
      <c r="H180" s="22"/>
      <c r="I180" s="22"/>
      <c r="J180" s="6" t="s">
        <v>113</v>
      </c>
    </row>
    <row r="181" spans="2:10">
      <c r="B181" s="22">
        <v>18</v>
      </c>
      <c r="C181" s="22">
        <v>8</v>
      </c>
      <c r="D181" s="336" t="s">
        <v>321</v>
      </c>
      <c r="E181" s="6" t="s">
        <v>832</v>
      </c>
      <c r="F181" s="109"/>
      <c r="G181" s="22"/>
      <c r="H181" s="22"/>
      <c r="I181" s="22"/>
      <c r="J181" s="6" t="s">
        <v>105</v>
      </c>
    </row>
    <row r="182" spans="2:10">
      <c r="B182" s="328">
        <v>19</v>
      </c>
      <c r="C182" s="22">
        <v>16</v>
      </c>
      <c r="D182" s="336" t="s">
        <v>322</v>
      </c>
      <c r="E182" s="6" t="s">
        <v>832</v>
      </c>
      <c r="F182" s="109"/>
      <c r="G182" s="22"/>
      <c r="H182" s="22"/>
      <c r="I182" s="22"/>
      <c r="J182" s="6" t="s">
        <v>98</v>
      </c>
    </row>
    <row r="183" spans="2:10">
      <c r="B183" s="22">
        <v>20</v>
      </c>
      <c r="C183" s="22">
        <v>18</v>
      </c>
      <c r="D183" s="336" t="s">
        <v>323</v>
      </c>
      <c r="E183" s="6" t="s">
        <v>832</v>
      </c>
      <c r="F183" s="109"/>
      <c r="G183" s="22"/>
      <c r="H183" s="22"/>
      <c r="I183" s="22"/>
      <c r="J183" s="6" t="s">
        <v>160</v>
      </c>
    </row>
    <row r="184" spans="2:10">
      <c r="B184" s="22">
        <v>21</v>
      </c>
      <c r="C184" s="22">
        <v>10</v>
      </c>
      <c r="D184" s="336" t="s">
        <v>324</v>
      </c>
      <c r="E184" s="6" t="s">
        <v>832</v>
      </c>
      <c r="F184" s="109"/>
      <c r="G184" s="22"/>
      <c r="H184" s="22"/>
      <c r="I184" s="22"/>
      <c r="J184" s="6" t="s">
        <v>197</v>
      </c>
    </row>
    <row r="185" spans="2:10">
      <c r="B185" s="328">
        <v>22</v>
      </c>
      <c r="C185" s="22">
        <v>17</v>
      </c>
      <c r="D185" s="336" t="s">
        <v>325</v>
      </c>
      <c r="E185" s="6" t="s">
        <v>832</v>
      </c>
      <c r="F185" s="109"/>
      <c r="G185" s="22"/>
      <c r="H185" s="22"/>
      <c r="I185" s="22"/>
      <c r="J185" s="6" t="s">
        <v>163</v>
      </c>
    </row>
    <row r="186" spans="2:10">
      <c r="B186" s="22">
        <v>23</v>
      </c>
      <c r="C186" s="22">
        <v>6</v>
      </c>
      <c r="D186" s="336" t="s">
        <v>326</v>
      </c>
      <c r="E186" s="6" t="s">
        <v>832</v>
      </c>
      <c r="F186" s="109"/>
      <c r="G186" s="22"/>
      <c r="H186" s="22"/>
      <c r="I186" s="22"/>
      <c r="J186" s="6" t="s">
        <v>98</v>
      </c>
    </row>
    <row r="187" spans="2:10">
      <c r="B187" s="22">
        <v>24</v>
      </c>
      <c r="C187" s="22">
        <v>16</v>
      </c>
      <c r="D187" s="336" t="s">
        <v>327</v>
      </c>
      <c r="E187" s="6" t="s">
        <v>832</v>
      </c>
      <c r="F187" s="109"/>
      <c r="G187" s="22"/>
      <c r="H187" s="22"/>
      <c r="I187" s="22"/>
      <c r="J187" s="6" t="s">
        <v>94</v>
      </c>
    </row>
    <row r="188" spans="2:10">
      <c r="B188" s="328">
        <v>25</v>
      </c>
      <c r="C188" s="22">
        <v>7</v>
      </c>
      <c r="D188" s="336" t="s">
        <v>328</v>
      </c>
      <c r="E188" s="6" t="s">
        <v>832</v>
      </c>
      <c r="F188" s="109"/>
      <c r="G188" s="22"/>
      <c r="H188" s="22"/>
      <c r="I188" s="22"/>
      <c r="J188" s="6" t="s">
        <v>154</v>
      </c>
    </row>
    <row r="189" spans="2:10">
      <c r="B189" s="22">
        <v>26</v>
      </c>
      <c r="C189" s="22">
        <v>16</v>
      </c>
      <c r="D189" s="336" t="s">
        <v>331</v>
      </c>
      <c r="E189" s="6" t="s">
        <v>835</v>
      </c>
      <c r="F189" s="109"/>
      <c r="G189" s="22"/>
      <c r="H189" s="22"/>
      <c r="I189" s="22"/>
      <c r="J189" s="6" t="s">
        <v>98</v>
      </c>
    </row>
    <row r="190" spans="2:10">
      <c r="B190" s="22">
        <v>27</v>
      </c>
      <c r="C190" s="22">
        <v>4</v>
      </c>
      <c r="D190" s="336" t="s">
        <v>334</v>
      </c>
      <c r="E190" s="6" t="s">
        <v>851</v>
      </c>
      <c r="F190" s="109"/>
      <c r="G190" s="22"/>
      <c r="H190" s="22"/>
      <c r="I190" s="22"/>
      <c r="J190" s="6" t="s">
        <v>197</v>
      </c>
    </row>
    <row r="191" spans="2:10">
      <c r="B191" s="328">
        <v>28</v>
      </c>
      <c r="C191" s="22">
        <v>14</v>
      </c>
      <c r="D191" s="336" t="s">
        <v>330</v>
      </c>
      <c r="E191" s="6" t="s">
        <v>837</v>
      </c>
      <c r="F191" s="109"/>
      <c r="G191" s="22"/>
      <c r="H191" s="22"/>
      <c r="I191" s="22"/>
      <c r="J191" s="6" t="s">
        <v>135</v>
      </c>
    </row>
    <row r="192" spans="2:10">
      <c r="B192" s="22">
        <v>29</v>
      </c>
      <c r="C192" s="22" t="s">
        <v>208</v>
      </c>
      <c r="D192" s="336" t="s">
        <v>335</v>
      </c>
      <c r="E192" s="6" t="s">
        <v>837</v>
      </c>
      <c r="F192" s="109"/>
      <c r="G192" s="22"/>
      <c r="H192" s="22"/>
      <c r="I192" s="22"/>
      <c r="J192" s="6" t="s">
        <v>138</v>
      </c>
    </row>
    <row r="193" spans="2:10">
      <c r="B193" s="22">
        <v>30</v>
      </c>
      <c r="C193" s="22">
        <v>16</v>
      </c>
      <c r="D193" s="336" t="s">
        <v>332</v>
      </c>
      <c r="E193" s="6" t="s">
        <v>836</v>
      </c>
      <c r="F193" s="109"/>
      <c r="G193" s="22"/>
      <c r="H193" s="22"/>
      <c r="I193" s="22"/>
      <c r="J193" s="6" t="s">
        <v>154</v>
      </c>
    </row>
    <row r="194" spans="2:10">
      <c r="B194" s="328">
        <v>31</v>
      </c>
      <c r="C194" s="22">
        <v>14</v>
      </c>
      <c r="D194" s="336" t="s">
        <v>329</v>
      </c>
      <c r="E194" s="6" t="s">
        <v>834</v>
      </c>
      <c r="F194" s="109"/>
      <c r="G194" s="22"/>
      <c r="H194" s="22"/>
      <c r="I194" s="22"/>
      <c r="J194" s="6" t="s">
        <v>98</v>
      </c>
    </row>
    <row r="195" spans="2:10">
      <c r="B195" s="22">
        <v>32</v>
      </c>
      <c r="C195" s="22">
        <v>13</v>
      </c>
      <c r="D195" s="336" t="s">
        <v>333</v>
      </c>
      <c r="E195" s="6" t="s">
        <v>834</v>
      </c>
      <c r="F195" s="109"/>
      <c r="G195" s="22"/>
      <c r="H195" s="22"/>
      <c r="I195" s="22"/>
      <c r="J195" s="6" t="s">
        <v>176</v>
      </c>
    </row>
    <row r="196" spans="2:10">
      <c r="B196" s="22">
        <v>33</v>
      </c>
      <c r="C196" s="22">
        <v>17</v>
      </c>
      <c r="D196" s="336" t="s">
        <v>336</v>
      </c>
      <c r="E196" s="6" t="s">
        <v>144</v>
      </c>
      <c r="F196" s="109"/>
      <c r="G196" s="22"/>
      <c r="H196" s="22"/>
      <c r="I196" s="22"/>
      <c r="J196" s="6" t="s">
        <v>120</v>
      </c>
    </row>
    <row r="197" spans="2:10">
      <c r="B197" s="328">
        <v>34</v>
      </c>
      <c r="C197" s="22">
        <v>17</v>
      </c>
      <c r="D197" s="336" t="s">
        <v>337</v>
      </c>
      <c r="E197" s="6" t="s">
        <v>147</v>
      </c>
      <c r="F197" s="109"/>
      <c r="G197" s="22"/>
      <c r="H197" s="22"/>
      <c r="I197" s="22"/>
      <c r="J197" s="6" t="s">
        <v>284</v>
      </c>
    </row>
    <row r="198" spans="2:10">
      <c r="B198" s="22">
        <v>35</v>
      </c>
      <c r="C198" s="22">
        <v>14</v>
      </c>
      <c r="D198" s="336" t="s">
        <v>338</v>
      </c>
      <c r="E198" s="6" t="s">
        <v>838</v>
      </c>
      <c r="F198" s="109"/>
      <c r="G198" s="22"/>
      <c r="H198" s="22"/>
      <c r="I198" s="22"/>
      <c r="J198" s="6" t="s">
        <v>165</v>
      </c>
    </row>
    <row r="199" spans="2:10">
      <c r="B199" s="22">
        <v>36</v>
      </c>
      <c r="C199" s="22">
        <v>17</v>
      </c>
      <c r="D199" s="336" t="s">
        <v>339</v>
      </c>
      <c r="E199" s="6" t="s">
        <v>838</v>
      </c>
      <c r="F199" s="109"/>
      <c r="G199" s="22"/>
      <c r="H199" s="22"/>
      <c r="I199" s="22"/>
      <c r="J199" s="6" t="s">
        <v>113</v>
      </c>
    </row>
    <row r="200" spans="2:10">
      <c r="B200" s="328">
        <v>37</v>
      </c>
      <c r="C200" s="22">
        <v>17</v>
      </c>
      <c r="D200" s="336" t="s">
        <v>350</v>
      </c>
      <c r="E200" s="6" t="s">
        <v>838</v>
      </c>
      <c r="F200" s="109"/>
      <c r="G200" s="22"/>
      <c r="H200" s="22"/>
      <c r="I200" s="22"/>
      <c r="J200" s="6" t="s">
        <v>176</v>
      </c>
    </row>
    <row r="201" spans="2:10">
      <c r="B201" s="22">
        <v>38</v>
      </c>
      <c r="C201" s="22">
        <v>17</v>
      </c>
      <c r="D201" s="336" t="s">
        <v>344</v>
      </c>
      <c r="E201" s="6" t="s">
        <v>841</v>
      </c>
      <c r="F201" s="109"/>
      <c r="G201" s="22"/>
      <c r="H201" s="22"/>
      <c r="I201" s="22"/>
      <c r="J201" s="6" t="s">
        <v>96</v>
      </c>
    </row>
    <row r="202" spans="2:10">
      <c r="B202" s="22">
        <v>39</v>
      </c>
      <c r="C202" s="22">
        <v>16</v>
      </c>
      <c r="D202" s="336" t="s">
        <v>347</v>
      </c>
      <c r="E202" s="6" t="s">
        <v>841</v>
      </c>
      <c r="F202" s="109"/>
      <c r="G202" s="22"/>
      <c r="H202" s="22"/>
      <c r="I202" s="22"/>
      <c r="J202" s="6" t="s">
        <v>120</v>
      </c>
    </row>
    <row r="203" spans="2:10">
      <c r="B203" s="328">
        <v>40</v>
      </c>
      <c r="C203" s="22">
        <v>17</v>
      </c>
      <c r="D203" s="336" t="s">
        <v>349</v>
      </c>
      <c r="E203" s="6" t="s">
        <v>841</v>
      </c>
      <c r="F203" s="109"/>
      <c r="G203" s="22"/>
      <c r="H203" s="22"/>
      <c r="I203" s="22"/>
      <c r="J203" s="6" t="s">
        <v>176</v>
      </c>
    </row>
    <row r="204" spans="2:10">
      <c r="B204" s="22">
        <v>41</v>
      </c>
      <c r="C204" s="22">
        <v>14</v>
      </c>
      <c r="D204" s="336" t="s">
        <v>354</v>
      </c>
      <c r="E204" s="6" t="s">
        <v>842</v>
      </c>
      <c r="F204" s="109"/>
      <c r="G204" s="22"/>
      <c r="H204" s="22"/>
      <c r="I204" s="22"/>
      <c r="J204" s="6" t="s">
        <v>160</v>
      </c>
    </row>
    <row r="205" spans="2:10">
      <c r="B205" s="22">
        <v>42</v>
      </c>
      <c r="C205" s="22">
        <v>16</v>
      </c>
      <c r="D205" s="336" t="s">
        <v>345</v>
      </c>
      <c r="E205" s="6" t="s">
        <v>845</v>
      </c>
      <c r="F205" s="109"/>
      <c r="G205" s="22"/>
      <c r="H205" s="22"/>
      <c r="I205" s="22"/>
      <c r="J205" s="6" t="s">
        <v>107</v>
      </c>
    </row>
    <row r="206" spans="2:10">
      <c r="B206" s="328">
        <v>43</v>
      </c>
      <c r="C206" s="22">
        <v>14</v>
      </c>
      <c r="D206" s="336" t="s">
        <v>342</v>
      </c>
      <c r="E206" s="6" t="s">
        <v>842</v>
      </c>
      <c r="F206" s="109"/>
      <c r="G206" s="22"/>
      <c r="H206" s="22"/>
      <c r="I206" s="22"/>
      <c r="J206" s="6" t="s">
        <v>105</v>
      </c>
    </row>
    <row r="207" spans="2:10">
      <c r="B207" s="22">
        <v>44</v>
      </c>
      <c r="C207" s="22">
        <v>2</v>
      </c>
      <c r="D207" s="336" t="s">
        <v>355</v>
      </c>
      <c r="E207" s="6" t="s">
        <v>842</v>
      </c>
      <c r="F207" s="109"/>
      <c r="G207" s="22"/>
      <c r="H207" s="22"/>
      <c r="I207" s="22"/>
      <c r="J207" s="6" t="s">
        <v>158</v>
      </c>
    </row>
    <row r="208" spans="2:10">
      <c r="B208" s="22">
        <v>45</v>
      </c>
      <c r="C208" s="22">
        <v>17</v>
      </c>
      <c r="D208" s="336" t="s">
        <v>343</v>
      </c>
      <c r="E208" s="6" t="s">
        <v>839</v>
      </c>
      <c r="F208" s="109"/>
      <c r="G208" s="22"/>
      <c r="H208" s="22"/>
      <c r="I208" s="22"/>
      <c r="J208" s="6" t="s">
        <v>160</v>
      </c>
    </row>
    <row r="209" spans="2:10">
      <c r="B209" s="328">
        <v>46</v>
      </c>
      <c r="C209" s="22">
        <v>17</v>
      </c>
      <c r="D209" s="336" t="s">
        <v>346</v>
      </c>
      <c r="E209" s="6" t="s">
        <v>839</v>
      </c>
      <c r="F209" s="109"/>
      <c r="G209" s="22"/>
      <c r="H209" s="22"/>
      <c r="I209" s="22"/>
      <c r="J209" s="6" t="s">
        <v>284</v>
      </c>
    </row>
    <row r="210" spans="2:10">
      <c r="B210" s="22">
        <v>47</v>
      </c>
      <c r="C210" s="22">
        <v>12</v>
      </c>
      <c r="D210" s="336" t="s">
        <v>348</v>
      </c>
      <c r="E210" s="6" t="s">
        <v>839</v>
      </c>
      <c r="F210" s="109"/>
      <c r="G210" s="22"/>
      <c r="H210" s="22"/>
      <c r="I210" s="22"/>
      <c r="J210" s="6" t="s">
        <v>88</v>
      </c>
    </row>
    <row r="211" spans="2:10">
      <c r="B211" s="22">
        <v>48</v>
      </c>
      <c r="C211" s="22">
        <v>7</v>
      </c>
      <c r="D211" s="336" t="s">
        <v>351</v>
      </c>
      <c r="E211" s="6" t="s">
        <v>839</v>
      </c>
      <c r="F211" s="109"/>
      <c r="G211" s="22"/>
      <c r="H211" s="22"/>
      <c r="I211" s="22"/>
      <c r="J211" s="6" t="s">
        <v>133</v>
      </c>
    </row>
    <row r="212" spans="2:10">
      <c r="B212" s="328">
        <v>49</v>
      </c>
      <c r="C212" s="22">
        <v>17</v>
      </c>
      <c r="D212" s="336" t="s">
        <v>340</v>
      </c>
      <c r="E212" s="6" t="s">
        <v>840</v>
      </c>
      <c r="F212" s="109"/>
      <c r="G212" s="22"/>
      <c r="H212" s="22"/>
      <c r="I212" s="22"/>
      <c r="J212" s="6" t="s">
        <v>133</v>
      </c>
    </row>
    <row r="213" spans="2:10">
      <c r="B213" s="22">
        <v>50</v>
      </c>
      <c r="C213" s="22">
        <v>10</v>
      </c>
      <c r="D213" s="336" t="s">
        <v>352</v>
      </c>
      <c r="E213" s="6" t="s">
        <v>840</v>
      </c>
      <c r="F213" s="109"/>
      <c r="G213" s="22"/>
      <c r="H213" s="22"/>
      <c r="I213" s="22"/>
      <c r="J213" s="6" t="s">
        <v>160</v>
      </c>
    </row>
    <row r="214" spans="2:10">
      <c r="B214" s="22">
        <v>51</v>
      </c>
      <c r="C214" s="22">
        <v>15</v>
      </c>
      <c r="D214" s="336" t="s">
        <v>353</v>
      </c>
      <c r="E214" s="6" t="s">
        <v>852</v>
      </c>
      <c r="F214" s="109"/>
      <c r="G214" s="22"/>
      <c r="H214" s="22"/>
      <c r="I214" s="22"/>
      <c r="J214" s="6" t="s">
        <v>184</v>
      </c>
    </row>
    <row r="215" spans="2:10">
      <c r="B215" s="328">
        <v>52</v>
      </c>
      <c r="C215" s="22">
        <v>17</v>
      </c>
      <c r="D215" s="336" t="s">
        <v>341</v>
      </c>
      <c r="E215" s="6" t="s">
        <v>843</v>
      </c>
      <c r="F215" s="109"/>
      <c r="G215" s="22"/>
      <c r="H215" s="22"/>
      <c r="I215" s="22"/>
      <c r="J215" s="6" t="s">
        <v>88</v>
      </c>
    </row>
    <row r="216" spans="2:10">
      <c r="B216" s="22">
        <v>53</v>
      </c>
      <c r="C216" s="22" t="s">
        <v>208</v>
      </c>
      <c r="D216" s="336" t="s">
        <v>304</v>
      </c>
      <c r="E216" s="6" t="s">
        <v>208</v>
      </c>
      <c r="F216" s="109" t="s">
        <v>90</v>
      </c>
      <c r="G216" s="22"/>
      <c r="H216" s="22"/>
      <c r="I216" s="22"/>
      <c r="J216" s="6" t="s">
        <v>208</v>
      </c>
    </row>
    <row r="217" spans="2:10">
      <c r="B217" s="22">
        <v>54</v>
      </c>
      <c r="C217" s="22" t="s">
        <v>208</v>
      </c>
      <c r="D217" s="336" t="s">
        <v>319</v>
      </c>
      <c r="E217" s="6" t="s">
        <v>208</v>
      </c>
      <c r="F217" s="109"/>
      <c r="G217" s="22"/>
      <c r="H217" s="22"/>
      <c r="I217" s="22"/>
      <c r="J217" s="6" t="s">
        <v>109</v>
      </c>
    </row>
    <row r="218" spans="2:10" s="327" customFormat="1" ht="60.75" customHeight="1" thickBot="1">
      <c r="B218" s="353" t="s">
        <v>8</v>
      </c>
      <c r="C218" s="353"/>
      <c r="D218" s="353"/>
      <c r="E218" s="353"/>
      <c r="F218" s="353"/>
      <c r="G218" s="353"/>
      <c r="H218" s="353"/>
      <c r="I218" s="353"/>
      <c r="J218" s="353"/>
    </row>
    <row r="219" spans="2:10" ht="45" customHeight="1" thickTop="1" thickBot="1">
      <c r="B219" s="331"/>
      <c r="C219" s="332" t="s">
        <v>85</v>
      </c>
      <c r="D219" s="334" t="s">
        <v>81</v>
      </c>
      <c r="E219" s="332" t="s">
        <v>84</v>
      </c>
      <c r="F219" s="333" t="s">
        <v>82</v>
      </c>
      <c r="G219" s="332" t="s">
        <v>862</v>
      </c>
      <c r="H219" s="332" t="s">
        <v>827</v>
      </c>
      <c r="I219" s="332" t="s">
        <v>828</v>
      </c>
      <c r="J219" s="332" t="s">
        <v>83</v>
      </c>
    </row>
    <row r="220" spans="2:10" ht="16.5" thickTop="1">
      <c r="B220" s="328">
        <v>1</v>
      </c>
      <c r="C220" s="328">
        <v>14</v>
      </c>
      <c r="D220" s="335" t="s">
        <v>356</v>
      </c>
      <c r="E220" s="329" t="s">
        <v>829</v>
      </c>
      <c r="F220" s="330" t="s">
        <v>90</v>
      </c>
      <c r="G220" s="328"/>
      <c r="H220" s="328"/>
      <c r="I220" s="328"/>
      <c r="J220" s="329" t="s">
        <v>105</v>
      </c>
    </row>
    <row r="221" spans="2:10">
      <c r="B221" s="22">
        <v>2</v>
      </c>
      <c r="C221" s="22">
        <v>9</v>
      </c>
      <c r="D221" s="336" t="s">
        <v>357</v>
      </c>
      <c r="E221" s="6" t="s">
        <v>829</v>
      </c>
      <c r="F221" s="109" t="s">
        <v>90</v>
      </c>
      <c r="G221" s="22"/>
      <c r="H221" s="22"/>
      <c r="I221" s="22"/>
      <c r="J221" s="6" t="s">
        <v>111</v>
      </c>
    </row>
    <row r="222" spans="2:10">
      <c r="B222" s="328">
        <v>3</v>
      </c>
      <c r="C222" s="22">
        <v>17</v>
      </c>
      <c r="D222" s="336" t="s">
        <v>646</v>
      </c>
      <c r="E222" s="6" t="s">
        <v>830</v>
      </c>
      <c r="F222" s="109" t="s">
        <v>90</v>
      </c>
      <c r="G222" s="22"/>
      <c r="H222" s="22"/>
      <c r="I222" s="22"/>
      <c r="J222" s="6" t="s">
        <v>149</v>
      </c>
    </row>
    <row r="223" spans="2:10">
      <c r="B223" s="22">
        <v>4</v>
      </c>
      <c r="C223" s="22">
        <v>16</v>
      </c>
      <c r="D223" s="336" t="s">
        <v>359</v>
      </c>
      <c r="E223" s="6" t="s">
        <v>830</v>
      </c>
      <c r="F223" s="110">
        <v>2</v>
      </c>
      <c r="G223" s="22"/>
      <c r="H223" s="22"/>
      <c r="I223" s="22"/>
      <c r="J223" s="6" t="s">
        <v>124</v>
      </c>
    </row>
    <row r="224" spans="2:10">
      <c r="B224" s="328">
        <v>5</v>
      </c>
      <c r="C224" s="22">
        <v>10</v>
      </c>
      <c r="D224" s="336" t="s">
        <v>360</v>
      </c>
      <c r="E224" s="6" t="s">
        <v>830</v>
      </c>
      <c r="F224" s="109" t="s">
        <v>90</v>
      </c>
      <c r="G224" s="22"/>
      <c r="H224" s="22"/>
      <c r="I224" s="22"/>
      <c r="J224" s="6" t="s">
        <v>167</v>
      </c>
    </row>
    <row r="225" spans="2:10">
      <c r="B225" s="22">
        <v>6</v>
      </c>
      <c r="C225" s="22">
        <v>16</v>
      </c>
      <c r="D225" s="336" t="s">
        <v>361</v>
      </c>
      <c r="E225" s="6" t="s">
        <v>830</v>
      </c>
      <c r="F225" s="109" t="s">
        <v>90</v>
      </c>
      <c r="G225" s="22"/>
      <c r="H225" s="22"/>
      <c r="I225" s="22"/>
      <c r="J225" s="6" t="s">
        <v>109</v>
      </c>
    </row>
    <row r="226" spans="2:10">
      <c r="B226" s="328">
        <v>7</v>
      </c>
      <c r="C226" s="22">
        <v>11</v>
      </c>
      <c r="D226" s="336" t="s">
        <v>362</v>
      </c>
      <c r="E226" s="6" t="s">
        <v>831</v>
      </c>
      <c r="F226" s="109"/>
      <c r="G226" s="22"/>
      <c r="H226" s="22"/>
      <c r="I226" s="22"/>
      <c r="J226" s="6" t="s">
        <v>130</v>
      </c>
    </row>
    <row r="227" spans="2:10">
      <c r="B227" s="22">
        <v>8</v>
      </c>
      <c r="C227" s="22">
        <v>17</v>
      </c>
      <c r="D227" s="336" t="s">
        <v>363</v>
      </c>
      <c r="E227" s="6" t="s">
        <v>831</v>
      </c>
      <c r="F227" s="109"/>
      <c r="G227" s="22"/>
      <c r="H227" s="22"/>
      <c r="I227" s="22"/>
      <c r="J227" s="6" t="s">
        <v>101</v>
      </c>
    </row>
    <row r="228" spans="2:10">
      <c r="B228" s="328">
        <v>9</v>
      </c>
      <c r="C228" s="22">
        <v>16</v>
      </c>
      <c r="D228" s="336" t="s">
        <v>364</v>
      </c>
      <c r="E228" s="6" t="s">
        <v>831</v>
      </c>
      <c r="F228" s="109"/>
      <c r="G228" s="22"/>
      <c r="H228" s="22"/>
      <c r="I228" s="22"/>
      <c r="J228" s="6" t="s">
        <v>167</v>
      </c>
    </row>
    <row r="229" spans="2:10">
      <c r="B229" s="22">
        <v>10</v>
      </c>
      <c r="C229" s="22">
        <v>17</v>
      </c>
      <c r="D229" s="336" t="s">
        <v>365</v>
      </c>
      <c r="E229" s="6" t="s">
        <v>831</v>
      </c>
      <c r="F229" s="109"/>
      <c r="G229" s="22"/>
      <c r="H229" s="22"/>
      <c r="I229" s="22"/>
      <c r="J229" s="6" t="s">
        <v>135</v>
      </c>
    </row>
    <row r="230" spans="2:10">
      <c r="B230" s="328">
        <v>11</v>
      </c>
      <c r="C230" s="22">
        <v>11</v>
      </c>
      <c r="D230" s="336" t="s">
        <v>366</v>
      </c>
      <c r="E230" s="6" t="s">
        <v>831</v>
      </c>
      <c r="F230" s="109"/>
      <c r="G230" s="22"/>
      <c r="H230" s="22"/>
      <c r="I230" s="22"/>
      <c r="J230" s="6" t="s">
        <v>122</v>
      </c>
    </row>
    <row r="231" spans="2:10">
      <c r="B231" s="22">
        <v>12</v>
      </c>
      <c r="C231" s="22">
        <v>15</v>
      </c>
      <c r="D231" s="336" t="s">
        <v>367</v>
      </c>
      <c r="E231" s="6" t="s">
        <v>832</v>
      </c>
      <c r="F231" s="109"/>
      <c r="G231" s="22"/>
      <c r="H231" s="22"/>
      <c r="I231" s="22"/>
      <c r="J231" s="6" t="s">
        <v>109</v>
      </c>
    </row>
    <row r="232" spans="2:10">
      <c r="B232" s="328">
        <v>13</v>
      </c>
      <c r="C232" s="22">
        <v>14</v>
      </c>
      <c r="D232" s="336" t="s">
        <v>368</v>
      </c>
      <c r="E232" s="6" t="s">
        <v>832</v>
      </c>
      <c r="F232" s="109"/>
      <c r="G232" s="22"/>
      <c r="H232" s="22"/>
      <c r="I232" s="22"/>
      <c r="J232" s="6" t="s">
        <v>101</v>
      </c>
    </row>
    <row r="233" spans="2:10">
      <c r="B233" s="22">
        <v>14</v>
      </c>
      <c r="C233" s="22">
        <v>14</v>
      </c>
      <c r="D233" s="336" t="s">
        <v>369</v>
      </c>
      <c r="E233" s="6" t="s">
        <v>832</v>
      </c>
      <c r="F233" s="109"/>
      <c r="G233" s="22"/>
      <c r="H233" s="22"/>
      <c r="I233" s="22"/>
      <c r="J233" s="6" t="s">
        <v>120</v>
      </c>
    </row>
    <row r="234" spans="2:10">
      <c r="B234" s="328">
        <v>15</v>
      </c>
      <c r="C234" s="22">
        <v>10</v>
      </c>
      <c r="D234" s="336" t="s">
        <v>370</v>
      </c>
      <c r="E234" s="6" t="s">
        <v>832</v>
      </c>
      <c r="F234" s="109"/>
      <c r="G234" s="22"/>
      <c r="H234" s="22"/>
      <c r="I234" s="22"/>
      <c r="J234" s="6" t="s">
        <v>94</v>
      </c>
    </row>
    <row r="235" spans="2:10">
      <c r="B235" s="22">
        <v>16</v>
      </c>
      <c r="C235" s="22">
        <v>11</v>
      </c>
      <c r="D235" s="336" t="s">
        <v>371</v>
      </c>
      <c r="E235" s="6" t="s">
        <v>832</v>
      </c>
      <c r="F235" s="109"/>
      <c r="G235" s="22"/>
      <c r="H235" s="22"/>
      <c r="I235" s="22"/>
      <c r="J235" s="6" t="s">
        <v>176</v>
      </c>
    </row>
    <row r="236" spans="2:10">
      <c r="B236" s="328">
        <v>17</v>
      </c>
      <c r="C236" s="22">
        <v>4</v>
      </c>
      <c r="D236" s="336" t="s">
        <v>372</v>
      </c>
      <c r="E236" s="6" t="s">
        <v>832</v>
      </c>
      <c r="F236" s="109"/>
      <c r="G236" s="22"/>
      <c r="H236" s="22"/>
      <c r="I236" s="22"/>
      <c r="J236" s="6" t="s">
        <v>115</v>
      </c>
    </row>
    <row r="237" spans="2:10">
      <c r="B237" s="22">
        <v>18</v>
      </c>
      <c r="C237" s="22">
        <v>17</v>
      </c>
      <c r="D237" s="336" t="s">
        <v>374</v>
      </c>
      <c r="E237" s="6" t="s">
        <v>835</v>
      </c>
      <c r="F237" s="109"/>
      <c r="G237" s="22"/>
      <c r="H237" s="22"/>
      <c r="I237" s="22"/>
      <c r="J237" s="6" t="s">
        <v>133</v>
      </c>
    </row>
    <row r="238" spans="2:10">
      <c r="B238" s="328">
        <v>19</v>
      </c>
      <c r="C238" s="22">
        <v>13</v>
      </c>
      <c r="D238" s="336" t="s">
        <v>385</v>
      </c>
      <c r="E238" s="6" t="s">
        <v>835</v>
      </c>
      <c r="F238" s="109"/>
      <c r="G238" s="22"/>
      <c r="H238" s="22"/>
      <c r="I238" s="22"/>
      <c r="J238" s="6" t="s">
        <v>115</v>
      </c>
    </row>
    <row r="239" spans="2:10">
      <c r="B239" s="22">
        <v>20</v>
      </c>
      <c r="C239" s="22">
        <v>15</v>
      </c>
      <c r="D239" s="336" t="s">
        <v>379</v>
      </c>
      <c r="E239" s="6" t="s">
        <v>837</v>
      </c>
      <c r="F239" s="109"/>
      <c r="G239" s="22"/>
      <c r="H239" s="22"/>
      <c r="I239" s="22"/>
      <c r="J239" s="6" t="s">
        <v>109</v>
      </c>
    </row>
    <row r="240" spans="2:10">
      <c r="B240" s="328">
        <v>21</v>
      </c>
      <c r="C240" s="22">
        <v>15</v>
      </c>
      <c r="D240" s="336" t="s">
        <v>376</v>
      </c>
      <c r="E240" s="6" t="s">
        <v>833</v>
      </c>
      <c r="F240" s="109"/>
      <c r="G240" s="22"/>
      <c r="H240" s="22"/>
      <c r="I240" s="22"/>
      <c r="J240" s="6" t="s">
        <v>98</v>
      </c>
    </row>
    <row r="241" spans="2:10">
      <c r="B241" s="22">
        <v>22</v>
      </c>
      <c r="C241" s="22">
        <v>17</v>
      </c>
      <c r="D241" s="336" t="s">
        <v>378</v>
      </c>
      <c r="E241" s="6" t="s">
        <v>833</v>
      </c>
      <c r="F241" s="109"/>
      <c r="G241" s="22"/>
      <c r="H241" s="22"/>
      <c r="I241" s="22"/>
      <c r="J241" s="6" t="s">
        <v>111</v>
      </c>
    </row>
    <row r="242" spans="2:10">
      <c r="B242" s="328">
        <v>23</v>
      </c>
      <c r="C242" s="22">
        <v>10</v>
      </c>
      <c r="D242" s="336" t="s">
        <v>380</v>
      </c>
      <c r="E242" s="6" t="s">
        <v>833</v>
      </c>
      <c r="F242" s="109"/>
      <c r="G242" s="22"/>
      <c r="H242" s="22"/>
      <c r="I242" s="22"/>
      <c r="J242" s="6" t="s">
        <v>284</v>
      </c>
    </row>
    <row r="243" spans="2:10">
      <c r="B243" s="22">
        <v>24</v>
      </c>
      <c r="C243" s="22">
        <v>17</v>
      </c>
      <c r="D243" s="336" t="s">
        <v>381</v>
      </c>
      <c r="E243" s="6" t="s">
        <v>837</v>
      </c>
      <c r="F243" s="109"/>
      <c r="G243" s="22"/>
      <c r="H243" s="22"/>
      <c r="I243" s="22"/>
      <c r="J243" s="6" t="s">
        <v>124</v>
      </c>
    </row>
    <row r="244" spans="2:10">
      <c r="B244" s="328">
        <v>25</v>
      </c>
      <c r="C244" s="22">
        <v>17</v>
      </c>
      <c r="D244" s="336" t="s">
        <v>373</v>
      </c>
      <c r="E244" s="6" t="s">
        <v>836</v>
      </c>
      <c r="F244" s="109"/>
      <c r="G244" s="22"/>
      <c r="H244" s="22"/>
      <c r="I244" s="22"/>
      <c r="J244" s="6" t="s">
        <v>111</v>
      </c>
    </row>
    <row r="245" spans="2:10">
      <c r="B245" s="22">
        <v>26</v>
      </c>
      <c r="C245" s="22">
        <v>17</v>
      </c>
      <c r="D245" s="336" t="s">
        <v>375</v>
      </c>
      <c r="E245" s="6" t="s">
        <v>836</v>
      </c>
      <c r="F245" s="109"/>
      <c r="G245" s="22"/>
      <c r="H245" s="22"/>
      <c r="I245" s="22"/>
      <c r="J245" s="6" t="s">
        <v>163</v>
      </c>
    </row>
    <row r="246" spans="2:10">
      <c r="B246" s="328">
        <v>27</v>
      </c>
      <c r="C246" s="22">
        <v>14</v>
      </c>
      <c r="D246" s="336" t="s">
        <v>377</v>
      </c>
      <c r="E246" s="6" t="s">
        <v>834</v>
      </c>
      <c r="F246" s="109"/>
      <c r="G246" s="22"/>
      <c r="H246" s="22"/>
      <c r="I246" s="22"/>
      <c r="J246" s="6" t="s">
        <v>284</v>
      </c>
    </row>
    <row r="247" spans="2:10">
      <c r="B247" s="22">
        <v>28</v>
      </c>
      <c r="C247" s="22">
        <v>16</v>
      </c>
      <c r="D247" s="336" t="s">
        <v>382</v>
      </c>
      <c r="E247" s="6" t="s">
        <v>144</v>
      </c>
      <c r="F247" s="109"/>
      <c r="G247" s="22"/>
      <c r="H247" s="22"/>
      <c r="I247" s="22"/>
      <c r="J247" s="6" t="s">
        <v>176</v>
      </c>
    </row>
    <row r="248" spans="2:10">
      <c r="B248" s="328">
        <v>29</v>
      </c>
      <c r="C248" s="22">
        <v>16</v>
      </c>
      <c r="D248" s="336" t="s">
        <v>383</v>
      </c>
      <c r="E248" s="6" t="s">
        <v>144</v>
      </c>
      <c r="F248" s="109"/>
      <c r="G248" s="22"/>
      <c r="H248" s="22"/>
      <c r="I248" s="22"/>
      <c r="J248" s="6" t="s">
        <v>154</v>
      </c>
    </row>
    <row r="249" spans="2:10">
      <c r="B249" s="22">
        <v>30</v>
      </c>
      <c r="C249" s="22">
        <v>17</v>
      </c>
      <c r="D249" s="336" t="s">
        <v>384</v>
      </c>
      <c r="E249" s="6" t="s">
        <v>147</v>
      </c>
      <c r="F249" s="109"/>
      <c r="G249" s="22"/>
      <c r="H249" s="22"/>
      <c r="I249" s="22"/>
      <c r="J249" s="6" t="s">
        <v>94</v>
      </c>
    </row>
    <row r="250" spans="2:10">
      <c r="B250" s="328">
        <v>31</v>
      </c>
      <c r="C250" s="22">
        <v>17</v>
      </c>
      <c r="D250" s="336" t="s">
        <v>386</v>
      </c>
      <c r="E250" s="6" t="s">
        <v>838</v>
      </c>
      <c r="F250" s="109"/>
      <c r="G250" s="22"/>
      <c r="H250" s="22"/>
      <c r="I250" s="22"/>
      <c r="J250" s="6" t="s">
        <v>115</v>
      </c>
    </row>
    <row r="251" spans="2:10">
      <c r="B251" s="22">
        <v>32</v>
      </c>
      <c r="C251" s="22">
        <v>11</v>
      </c>
      <c r="D251" s="336" t="s">
        <v>395</v>
      </c>
      <c r="E251" s="6" t="s">
        <v>838</v>
      </c>
      <c r="F251" s="109"/>
      <c r="G251" s="22"/>
      <c r="H251" s="22"/>
      <c r="I251" s="22"/>
      <c r="J251" s="6" t="s">
        <v>109</v>
      </c>
    </row>
    <row r="252" spans="2:10">
      <c r="B252" s="328">
        <v>33</v>
      </c>
      <c r="C252" s="22">
        <v>14</v>
      </c>
      <c r="D252" s="336" t="s">
        <v>399</v>
      </c>
      <c r="E252" s="6" t="s">
        <v>838</v>
      </c>
      <c r="F252" s="109"/>
      <c r="G252" s="22"/>
      <c r="H252" s="22"/>
      <c r="I252" s="22"/>
      <c r="J252" s="6" t="s">
        <v>120</v>
      </c>
    </row>
    <row r="253" spans="2:10">
      <c r="B253" s="22">
        <v>34</v>
      </c>
      <c r="C253" s="22">
        <v>16</v>
      </c>
      <c r="D253" s="336" t="s">
        <v>387</v>
      </c>
      <c r="E253" s="6" t="s">
        <v>846</v>
      </c>
      <c r="F253" s="109"/>
      <c r="G253" s="22"/>
      <c r="H253" s="22"/>
      <c r="I253" s="22"/>
      <c r="J253" s="6" t="s">
        <v>138</v>
      </c>
    </row>
    <row r="254" spans="2:10">
      <c r="B254" s="328">
        <v>35</v>
      </c>
      <c r="C254" s="22">
        <v>17</v>
      </c>
      <c r="D254" s="336" t="s">
        <v>402</v>
      </c>
      <c r="E254" s="6" t="s">
        <v>841</v>
      </c>
      <c r="F254" s="109"/>
      <c r="G254" s="22"/>
      <c r="H254" s="22"/>
      <c r="I254" s="22"/>
      <c r="J254" s="6" t="s">
        <v>284</v>
      </c>
    </row>
    <row r="255" spans="2:10">
      <c r="B255" s="22">
        <v>36</v>
      </c>
      <c r="C255" s="22">
        <v>10</v>
      </c>
      <c r="D255" s="336" t="s">
        <v>405</v>
      </c>
      <c r="E255" s="6" t="s">
        <v>841</v>
      </c>
      <c r="F255" s="109"/>
      <c r="G255" s="22"/>
      <c r="H255" s="22"/>
      <c r="I255" s="22"/>
      <c r="J255" s="6" t="s">
        <v>149</v>
      </c>
    </row>
    <row r="256" spans="2:10">
      <c r="B256" s="328">
        <v>37</v>
      </c>
      <c r="C256" s="22">
        <v>10</v>
      </c>
      <c r="D256" s="336" t="s">
        <v>406</v>
      </c>
      <c r="E256" s="6" t="s">
        <v>841</v>
      </c>
      <c r="F256" s="109"/>
      <c r="G256" s="22"/>
      <c r="H256" s="22"/>
      <c r="I256" s="22"/>
      <c r="J256" s="6" t="s">
        <v>165</v>
      </c>
    </row>
    <row r="257" spans="2:10">
      <c r="B257" s="22">
        <v>38</v>
      </c>
      <c r="C257" s="22">
        <v>17</v>
      </c>
      <c r="D257" s="336" t="s">
        <v>392</v>
      </c>
      <c r="E257" s="6" t="s">
        <v>845</v>
      </c>
      <c r="F257" s="109"/>
      <c r="G257" s="22"/>
      <c r="H257" s="22"/>
      <c r="I257" s="22"/>
      <c r="J257" s="6" t="s">
        <v>122</v>
      </c>
    </row>
    <row r="258" spans="2:10">
      <c r="B258" s="328">
        <v>39</v>
      </c>
      <c r="C258" s="22">
        <v>17</v>
      </c>
      <c r="D258" s="336" t="s">
        <v>396</v>
      </c>
      <c r="E258" s="6" t="s">
        <v>845</v>
      </c>
      <c r="F258" s="109"/>
      <c r="G258" s="22"/>
      <c r="H258" s="22"/>
      <c r="I258" s="22"/>
      <c r="J258" s="6" t="s">
        <v>94</v>
      </c>
    </row>
    <row r="259" spans="2:10">
      <c r="B259" s="22">
        <v>40</v>
      </c>
      <c r="C259" s="22">
        <v>14</v>
      </c>
      <c r="D259" s="336" t="s">
        <v>391</v>
      </c>
      <c r="E259" s="6" t="s">
        <v>842</v>
      </c>
      <c r="F259" s="109"/>
      <c r="G259" s="22"/>
      <c r="H259" s="22"/>
      <c r="I259" s="22"/>
      <c r="J259" s="6" t="s">
        <v>135</v>
      </c>
    </row>
    <row r="260" spans="2:10">
      <c r="B260" s="328">
        <v>41</v>
      </c>
      <c r="C260" s="22">
        <v>13</v>
      </c>
      <c r="D260" s="336" t="s">
        <v>394</v>
      </c>
      <c r="E260" s="6" t="s">
        <v>842</v>
      </c>
      <c r="F260" s="109"/>
      <c r="G260" s="22"/>
      <c r="H260" s="22"/>
      <c r="I260" s="22"/>
      <c r="J260" s="6" t="s">
        <v>135</v>
      </c>
    </row>
    <row r="261" spans="2:10">
      <c r="B261" s="22">
        <v>42</v>
      </c>
      <c r="C261" s="22">
        <v>12</v>
      </c>
      <c r="D261" s="336" t="s">
        <v>397</v>
      </c>
      <c r="E261" s="6" t="s">
        <v>842</v>
      </c>
      <c r="F261" s="109"/>
      <c r="G261" s="22"/>
      <c r="H261" s="22"/>
      <c r="I261" s="22"/>
      <c r="J261" s="6" t="s">
        <v>122</v>
      </c>
    </row>
    <row r="262" spans="2:10">
      <c r="B262" s="328">
        <v>43</v>
      </c>
      <c r="C262" s="22">
        <v>10</v>
      </c>
      <c r="D262" s="336" t="s">
        <v>398</v>
      </c>
      <c r="E262" s="6" t="s">
        <v>842</v>
      </c>
      <c r="F262" s="109"/>
      <c r="G262" s="22"/>
      <c r="H262" s="22"/>
      <c r="I262" s="22"/>
      <c r="J262" s="6" t="s">
        <v>133</v>
      </c>
    </row>
    <row r="263" spans="2:10">
      <c r="B263" s="22">
        <v>44</v>
      </c>
      <c r="C263" s="22">
        <v>17</v>
      </c>
      <c r="D263" s="336" t="s">
        <v>400</v>
      </c>
      <c r="E263" s="6" t="s">
        <v>842</v>
      </c>
      <c r="F263" s="109"/>
      <c r="G263" s="22"/>
      <c r="H263" s="22"/>
      <c r="I263" s="22"/>
      <c r="J263" s="6" t="s">
        <v>130</v>
      </c>
    </row>
    <row r="264" spans="2:10">
      <c r="B264" s="328">
        <v>45</v>
      </c>
      <c r="C264" s="22">
        <v>15</v>
      </c>
      <c r="D264" s="336" t="s">
        <v>403</v>
      </c>
      <c r="E264" s="6" t="s">
        <v>842</v>
      </c>
      <c r="F264" s="109"/>
      <c r="G264" s="22"/>
      <c r="H264" s="22"/>
      <c r="I264" s="22"/>
      <c r="J264" s="6" t="s">
        <v>184</v>
      </c>
    </row>
    <row r="265" spans="2:10">
      <c r="B265" s="22">
        <v>46</v>
      </c>
      <c r="C265" s="22">
        <v>14</v>
      </c>
      <c r="D265" s="336" t="s">
        <v>388</v>
      </c>
      <c r="E265" s="6" t="s">
        <v>839</v>
      </c>
      <c r="F265" s="109"/>
      <c r="G265" s="22"/>
      <c r="H265" s="22"/>
      <c r="I265" s="22"/>
      <c r="J265" s="6" t="s">
        <v>167</v>
      </c>
    </row>
    <row r="266" spans="2:10">
      <c r="B266" s="328">
        <v>47</v>
      </c>
      <c r="C266" s="22">
        <v>13</v>
      </c>
      <c r="D266" s="336" t="s">
        <v>393</v>
      </c>
      <c r="E266" s="6" t="s">
        <v>839</v>
      </c>
      <c r="F266" s="109"/>
      <c r="G266" s="22"/>
      <c r="H266" s="22"/>
      <c r="I266" s="22"/>
      <c r="J266" s="6" t="s">
        <v>105</v>
      </c>
    </row>
    <row r="267" spans="2:10">
      <c r="B267" s="22">
        <v>48</v>
      </c>
      <c r="C267" s="22">
        <v>12</v>
      </c>
      <c r="D267" s="336" t="s">
        <v>404</v>
      </c>
      <c r="E267" s="6" t="s">
        <v>848</v>
      </c>
      <c r="F267" s="109"/>
      <c r="G267" s="22"/>
      <c r="H267" s="22"/>
      <c r="I267" s="22"/>
      <c r="J267" s="6" t="s">
        <v>111</v>
      </c>
    </row>
    <row r="268" spans="2:10">
      <c r="B268" s="328">
        <v>49</v>
      </c>
      <c r="C268" s="22">
        <v>15</v>
      </c>
      <c r="D268" s="336" t="s">
        <v>408</v>
      </c>
      <c r="E268" s="6" t="s">
        <v>848</v>
      </c>
      <c r="F268" s="109"/>
      <c r="G268" s="22"/>
      <c r="H268" s="22"/>
      <c r="I268" s="22"/>
      <c r="J268" s="6" t="s">
        <v>133</v>
      </c>
    </row>
    <row r="269" spans="2:10">
      <c r="B269" s="22">
        <v>50</v>
      </c>
      <c r="C269" s="22">
        <v>14</v>
      </c>
      <c r="D269" s="336" t="s">
        <v>390</v>
      </c>
      <c r="E269" s="6" t="s">
        <v>840</v>
      </c>
      <c r="F269" s="109"/>
      <c r="G269" s="22"/>
      <c r="H269" s="22"/>
      <c r="I269" s="22"/>
      <c r="J269" s="6" t="s">
        <v>118</v>
      </c>
    </row>
    <row r="270" spans="2:10">
      <c r="B270" s="328">
        <v>51</v>
      </c>
      <c r="C270" s="22">
        <v>12</v>
      </c>
      <c r="D270" s="336" t="s">
        <v>407</v>
      </c>
      <c r="E270" s="6" t="s">
        <v>840</v>
      </c>
      <c r="F270" s="109"/>
      <c r="G270" s="22"/>
      <c r="H270" s="22"/>
      <c r="I270" s="22"/>
      <c r="J270" s="6" t="s">
        <v>101</v>
      </c>
    </row>
    <row r="271" spans="2:10">
      <c r="B271" s="22">
        <v>52</v>
      </c>
      <c r="C271" s="22">
        <v>16</v>
      </c>
      <c r="D271" s="336" t="s">
        <v>389</v>
      </c>
      <c r="E271" s="6" t="s">
        <v>844</v>
      </c>
      <c r="F271" s="109"/>
      <c r="G271" s="22"/>
      <c r="H271" s="22"/>
      <c r="I271" s="22"/>
      <c r="J271" s="6" t="s">
        <v>109</v>
      </c>
    </row>
    <row r="272" spans="2:10">
      <c r="B272" s="328">
        <v>53</v>
      </c>
      <c r="C272" s="22">
        <v>14</v>
      </c>
      <c r="D272" s="336" t="s">
        <v>401</v>
      </c>
      <c r="E272" s="6" t="s">
        <v>843</v>
      </c>
      <c r="F272" s="109"/>
      <c r="G272" s="22"/>
      <c r="H272" s="22"/>
      <c r="I272" s="22"/>
      <c r="J272" s="6" t="s">
        <v>167</v>
      </c>
    </row>
    <row r="273" spans="2:11">
      <c r="B273" s="22">
        <v>54</v>
      </c>
      <c r="C273" s="22" t="s">
        <v>208</v>
      </c>
      <c r="D273" s="336" t="s">
        <v>358</v>
      </c>
      <c r="E273" s="6" t="s">
        <v>208</v>
      </c>
      <c r="F273" s="109" t="s">
        <v>90</v>
      </c>
      <c r="G273" s="22"/>
      <c r="H273" s="22"/>
      <c r="I273" s="22"/>
      <c r="J273" s="6" t="s">
        <v>122</v>
      </c>
    </row>
    <row r="274" spans="2:11">
      <c r="B274" s="328">
        <v>55</v>
      </c>
      <c r="C274" s="22" t="s">
        <v>208</v>
      </c>
      <c r="D274" s="336" t="s">
        <v>409</v>
      </c>
      <c r="E274" s="6" t="s">
        <v>208</v>
      </c>
      <c r="F274" s="109"/>
      <c r="G274" s="22"/>
      <c r="H274" s="22"/>
      <c r="I274" s="22"/>
      <c r="J274" s="6" t="s">
        <v>208</v>
      </c>
    </row>
    <row r="275" spans="2:11">
      <c r="B275" s="22">
        <v>56</v>
      </c>
      <c r="C275" s="22" t="s">
        <v>208</v>
      </c>
      <c r="D275" s="336" t="s">
        <v>410</v>
      </c>
      <c r="E275" s="6" t="s">
        <v>208</v>
      </c>
      <c r="F275" s="109"/>
      <c r="G275" s="22"/>
      <c r="H275" s="22"/>
      <c r="I275" s="22"/>
      <c r="J275" s="6" t="s">
        <v>208</v>
      </c>
    </row>
    <row r="276" spans="2:11" s="327" customFormat="1" ht="55.5" customHeight="1" thickBot="1">
      <c r="B276" s="345" t="s">
        <v>21</v>
      </c>
      <c r="C276" s="345"/>
      <c r="D276" s="345"/>
      <c r="E276" s="345"/>
      <c r="F276" s="345"/>
      <c r="G276" s="345"/>
      <c r="H276" s="345"/>
      <c r="I276" s="345"/>
      <c r="J276" s="345"/>
    </row>
    <row r="277" spans="2:11" ht="45" customHeight="1" thickTop="1" thickBot="1">
      <c r="B277" s="331"/>
      <c r="C277" s="332" t="s">
        <v>85</v>
      </c>
      <c r="D277" s="334" t="s">
        <v>81</v>
      </c>
      <c r="E277" s="332" t="s">
        <v>84</v>
      </c>
      <c r="F277" s="333" t="s">
        <v>82</v>
      </c>
      <c r="G277" s="332" t="s">
        <v>862</v>
      </c>
      <c r="H277" s="332" t="s">
        <v>827</v>
      </c>
      <c r="I277" s="332" t="s">
        <v>828</v>
      </c>
      <c r="J277" s="332" t="s">
        <v>83</v>
      </c>
    </row>
    <row r="278" spans="2:11" ht="16.5" thickTop="1">
      <c r="B278" s="328">
        <v>1</v>
      </c>
      <c r="C278" s="328">
        <v>17</v>
      </c>
      <c r="D278" s="335" t="s">
        <v>411</v>
      </c>
      <c r="E278" s="329" t="s">
        <v>829</v>
      </c>
      <c r="F278" s="330" t="s">
        <v>647</v>
      </c>
      <c r="G278" s="328"/>
      <c r="H278" s="328"/>
      <c r="I278" s="328"/>
      <c r="J278" s="329" t="s">
        <v>120</v>
      </c>
    </row>
    <row r="279" spans="2:11">
      <c r="B279" s="22">
        <v>2</v>
      </c>
      <c r="C279" s="22">
        <v>17</v>
      </c>
      <c r="D279" s="336" t="s">
        <v>412</v>
      </c>
      <c r="E279" s="6" t="s">
        <v>829</v>
      </c>
      <c r="F279" s="109" t="s">
        <v>648</v>
      </c>
      <c r="G279" s="22"/>
      <c r="H279" s="22"/>
      <c r="I279" s="22"/>
      <c r="J279" s="6" t="s">
        <v>167</v>
      </c>
    </row>
    <row r="280" spans="2:11">
      <c r="B280" s="22">
        <v>3</v>
      </c>
      <c r="C280" s="22">
        <v>14</v>
      </c>
      <c r="D280" s="336" t="s">
        <v>415</v>
      </c>
      <c r="E280" s="6" t="s">
        <v>829</v>
      </c>
      <c r="F280" s="109" t="s">
        <v>90</v>
      </c>
      <c r="G280" s="22"/>
      <c r="H280" s="22"/>
      <c r="I280" s="22"/>
      <c r="J280" s="6" t="s">
        <v>118</v>
      </c>
    </row>
    <row r="281" spans="2:11">
      <c r="B281" s="22">
        <v>4</v>
      </c>
      <c r="C281" s="324">
        <v>17</v>
      </c>
      <c r="D281" s="337" t="s">
        <v>413</v>
      </c>
      <c r="E281" s="292" t="s">
        <v>829</v>
      </c>
      <c r="F281" s="293" t="s">
        <v>90</v>
      </c>
      <c r="G281" s="324"/>
      <c r="H281" s="324"/>
      <c r="I281" s="324"/>
      <c r="J281" s="292" t="s">
        <v>158</v>
      </c>
      <c r="K281" s="326" t="s">
        <v>807</v>
      </c>
    </row>
    <row r="282" spans="2:11">
      <c r="B282" s="22">
        <v>5</v>
      </c>
      <c r="C282" s="22">
        <v>16</v>
      </c>
      <c r="D282" s="336" t="s">
        <v>99</v>
      </c>
      <c r="E282" s="6" t="s">
        <v>830</v>
      </c>
      <c r="F282" s="109" t="s">
        <v>100</v>
      </c>
      <c r="G282" s="22"/>
      <c r="H282" s="22"/>
      <c r="I282" s="22"/>
      <c r="J282" s="6" t="s">
        <v>101</v>
      </c>
    </row>
    <row r="283" spans="2:11">
      <c r="B283" s="22">
        <v>6</v>
      </c>
      <c r="C283" s="22">
        <v>17</v>
      </c>
      <c r="D283" s="336" t="s">
        <v>416</v>
      </c>
      <c r="E283" s="6" t="s">
        <v>830</v>
      </c>
      <c r="F283" s="109" t="s">
        <v>90</v>
      </c>
      <c r="G283" s="22"/>
      <c r="H283" s="22"/>
      <c r="I283" s="22"/>
      <c r="J283" s="6" t="s">
        <v>120</v>
      </c>
    </row>
    <row r="284" spans="2:11">
      <c r="B284" s="22">
        <v>7</v>
      </c>
      <c r="C284" s="22">
        <v>12</v>
      </c>
      <c r="D284" s="336" t="s">
        <v>418</v>
      </c>
      <c r="E284" s="6" t="s">
        <v>830</v>
      </c>
      <c r="F284" s="109" t="s">
        <v>90</v>
      </c>
      <c r="G284" s="22"/>
      <c r="H284" s="22"/>
      <c r="I284" s="22"/>
      <c r="J284" s="6" t="s">
        <v>284</v>
      </c>
    </row>
    <row r="285" spans="2:11">
      <c r="B285" s="22">
        <v>8</v>
      </c>
      <c r="C285" s="22">
        <v>3</v>
      </c>
      <c r="D285" s="336" t="s">
        <v>419</v>
      </c>
      <c r="E285" s="6" t="s">
        <v>830</v>
      </c>
      <c r="F285" s="109" t="s">
        <v>90</v>
      </c>
      <c r="G285" s="22"/>
      <c r="H285" s="22"/>
      <c r="I285" s="22"/>
      <c r="J285" s="6" t="s">
        <v>120</v>
      </c>
    </row>
    <row r="286" spans="2:11">
      <c r="B286" s="22">
        <v>9</v>
      </c>
      <c r="C286" s="22">
        <v>16</v>
      </c>
      <c r="D286" s="336" t="s">
        <v>420</v>
      </c>
      <c r="E286" s="6" t="s">
        <v>830</v>
      </c>
      <c r="F286" s="109" t="s">
        <v>90</v>
      </c>
      <c r="G286" s="22"/>
      <c r="H286" s="22"/>
      <c r="I286" s="22"/>
      <c r="J286" s="6" t="s">
        <v>109</v>
      </c>
    </row>
    <row r="287" spans="2:11">
      <c r="B287" s="328">
        <v>10</v>
      </c>
      <c r="C287" s="22">
        <v>15</v>
      </c>
      <c r="D287" s="336" t="s">
        <v>423</v>
      </c>
      <c r="E287" s="6" t="s">
        <v>831</v>
      </c>
      <c r="F287" s="109"/>
      <c r="G287" s="22"/>
      <c r="H287" s="22"/>
      <c r="I287" s="22"/>
      <c r="J287" s="6" t="s">
        <v>284</v>
      </c>
    </row>
    <row r="288" spans="2:11">
      <c r="B288" s="22">
        <v>11</v>
      </c>
      <c r="C288" s="22">
        <v>12</v>
      </c>
      <c r="D288" s="336" t="s">
        <v>114</v>
      </c>
      <c r="E288" s="6" t="s">
        <v>831</v>
      </c>
      <c r="F288" s="109"/>
      <c r="G288" s="22"/>
      <c r="H288" s="22"/>
      <c r="I288" s="22"/>
      <c r="J288" s="6" t="s">
        <v>115</v>
      </c>
    </row>
    <row r="289" spans="2:11">
      <c r="B289" s="22">
        <v>12</v>
      </c>
      <c r="C289" s="22">
        <v>13</v>
      </c>
      <c r="D289" s="336" t="s">
        <v>424</v>
      </c>
      <c r="E289" s="6" t="s">
        <v>831</v>
      </c>
      <c r="F289" s="109"/>
      <c r="G289" s="22"/>
      <c r="H289" s="22"/>
      <c r="I289" s="22"/>
      <c r="J289" s="6" t="s">
        <v>94</v>
      </c>
    </row>
    <row r="290" spans="2:11">
      <c r="B290" s="22">
        <v>13</v>
      </c>
      <c r="C290" s="22">
        <v>15</v>
      </c>
      <c r="D290" s="336" t="s">
        <v>425</v>
      </c>
      <c r="E290" s="6" t="s">
        <v>831</v>
      </c>
      <c r="F290" s="109"/>
      <c r="G290" s="22"/>
      <c r="H290" s="22"/>
      <c r="I290" s="22"/>
      <c r="J290" s="6" t="s">
        <v>91</v>
      </c>
    </row>
    <row r="291" spans="2:11">
      <c r="B291" s="22">
        <v>14</v>
      </c>
      <c r="C291" s="22">
        <v>17</v>
      </c>
      <c r="D291" s="336" t="s">
        <v>426</v>
      </c>
      <c r="E291" s="6" t="s">
        <v>832</v>
      </c>
      <c r="F291" s="109"/>
      <c r="G291" s="22"/>
      <c r="H291" s="22"/>
      <c r="I291" s="22"/>
      <c r="J291" s="6" t="s">
        <v>167</v>
      </c>
    </row>
    <row r="292" spans="2:11">
      <c r="B292" s="22">
        <v>15</v>
      </c>
      <c r="C292" s="22">
        <v>17</v>
      </c>
      <c r="D292" s="336" t="s">
        <v>125</v>
      </c>
      <c r="E292" s="6" t="s">
        <v>832</v>
      </c>
      <c r="F292" s="109"/>
      <c r="G292" s="22"/>
      <c r="H292" s="22"/>
      <c r="I292" s="22"/>
      <c r="J292" s="6" t="s">
        <v>115</v>
      </c>
    </row>
    <row r="293" spans="2:11">
      <c r="B293" s="328">
        <v>16</v>
      </c>
      <c r="C293" s="22">
        <v>16</v>
      </c>
      <c r="D293" s="336" t="s">
        <v>427</v>
      </c>
      <c r="E293" s="6" t="s">
        <v>832</v>
      </c>
      <c r="F293" s="109"/>
      <c r="G293" s="22"/>
      <c r="H293" s="22"/>
      <c r="I293" s="22"/>
      <c r="J293" s="6" t="s">
        <v>107</v>
      </c>
    </row>
    <row r="294" spans="2:11">
      <c r="B294" s="22">
        <v>17</v>
      </c>
      <c r="C294" s="22">
        <v>15</v>
      </c>
      <c r="D294" s="336" t="s">
        <v>428</v>
      </c>
      <c r="E294" s="6" t="s">
        <v>832</v>
      </c>
      <c r="F294" s="109"/>
      <c r="G294" s="22"/>
      <c r="H294" s="22"/>
      <c r="I294" s="22"/>
      <c r="J294" s="6" t="s">
        <v>167</v>
      </c>
    </row>
    <row r="295" spans="2:11">
      <c r="B295" s="22">
        <v>18</v>
      </c>
      <c r="C295" s="22">
        <v>15</v>
      </c>
      <c r="D295" s="336" t="s">
        <v>430</v>
      </c>
      <c r="E295" s="6" t="s">
        <v>832</v>
      </c>
      <c r="F295" s="109"/>
      <c r="G295" s="22"/>
      <c r="H295" s="22"/>
      <c r="I295" s="22"/>
      <c r="J295" s="6" t="s">
        <v>149</v>
      </c>
    </row>
    <row r="296" spans="2:11">
      <c r="B296" s="22">
        <v>19</v>
      </c>
      <c r="C296" s="22">
        <v>4</v>
      </c>
      <c r="D296" s="336" t="s">
        <v>431</v>
      </c>
      <c r="E296" s="6" t="s">
        <v>832</v>
      </c>
      <c r="F296" s="109"/>
      <c r="G296" s="22"/>
      <c r="H296" s="22"/>
      <c r="I296" s="22"/>
      <c r="J296" s="6" t="s">
        <v>118</v>
      </c>
    </row>
    <row r="297" spans="2:11">
      <c r="B297" s="22">
        <v>20</v>
      </c>
      <c r="C297" s="324">
        <v>16</v>
      </c>
      <c r="D297" s="337" t="s">
        <v>117</v>
      </c>
      <c r="E297" s="292" t="s">
        <v>832</v>
      </c>
      <c r="F297" s="293"/>
      <c r="G297" s="324"/>
      <c r="H297" s="324"/>
      <c r="I297" s="324"/>
      <c r="J297" s="292" t="s">
        <v>118</v>
      </c>
      <c r="K297" s="323" t="s">
        <v>807</v>
      </c>
    </row>
    <row r="298" spans="2:11">
      <c r="B298" s="22">
        <v>21</v>
      </c>
      <c r="C298" s="22">
        <v>8</v>
      </c>
      <c r="D298" s="336" t="s">
        <v>438</v>
      </c>
      <c r="E298" s="6" t="s">
        <v>835</v>
      </c>
      <c r="F298" s="109"/>
      <c r="G298" s="22"/>
      <c r="H298" s="22"/>
      <c r="I298" s="22"/>
      <c r="J298" s="6" t="s">
        <v>284</v>
      </c>
    </row>
    <row r="299" spans="2:11">
      <c r="B299" s="22">
        <v>22</v>
      </c>
      <c r="C299" s="22">
        <v>17</v>
      </c>
      <c r="D299" s="336" t="s">
        <v>141</v>
      </c>
      <c r="E299" s="6" t="s">
        <v>835</v>
      </c>
      <c r="F299" s="109"/>
      <c r="G299" s="22"/>
      <c r="H299" s="22"/>
      <c r="I299" s="22"/>
      <c r="J299" s="6" t="s">
        <v>91</v>
      </c>
    </row>
    <row r="300" spans="2:11">
      <c r="B300" s="22">
        <v>23</v>
      </c>
      <c r="C300" s="22">
        <v>9</v>
      </c>
      <c r="D300" s="336" t="s">
        <v>441</v>
      </c>
      <c r="E300" s="6" t="s">
        <v>835</v>
      </c>
      <c r="F300" s="109"/>
      <c r="G300" s="22"/>
      <c r="H300" s="22"/>
      <c r="I300" s="22"/>
      <c r="J300" s="6" t="s">
        <v>165</v>
      </c>
    </row>
    <row r="301" spans="2:11">
      <c r="B301" s="22">
        <v>24</v>
      </c>
      <c r="C301" s="22">
        <v>12</v>
      </c>
      <c r="D301" s="336" t="s">
        <v>436</v>
      </c>
      <c r="E301" s="6" t="s">
        <v>833</v>
      </c>
      <c r="F301" s="109"/>
      <c r="G301" s="22"/>
      <c r="H301" s="22"/>
      <c r="I301" s="22"/>
      <c r="J301" s="6" t="s">
        <v>96</v>
      </c>
    </row>
    <row r="302" spans="2:11">
      <c r="B302" s="328">
        <v>25</v>
      </c>
      <c r="C302" s="22">
        <v>13</v>
      </c>
      <c r="D302" s="336" t="s">
        <v>442</v>
      </c>
      <c r="E302" s="6" t="s">
        <v>836</v>
      </c>
      <c r="F302" s="109"/>
      <c r="G302" s="22"/>
      <c r="H302" s="22"/>
      <c r="I302" s="22"/>
      <c r="J302" s="6" t="s">
        <v>115</v>
      </c>
    </row>
    <row r="303" spans="2:11">
      <c r="B303" s="22">
        <v>26</v>
      </c>
      <c r="C303" s="22" t="s">
        <v>208</v>
      </c>
      <c r="D303" s="336" t="s">
        <v>443</v>
      </c>
      <c r="E303" s="6" t="s">
        <v>836</v>
      </c>
      <c r="F303" s="109"/>
      <c r="G303" s="22"/>
      <c r="H303" s="22"/>
      <c r="I303" s="22"/>
      <c r="J303" s="6" t="s">
        <v>101</v>
      </c>
    </row>
    <row r="304" spans="2:11">
      <c r="B304" s="22">
        <v>27</v>
      </c>
      <c r="C304" s="22">
        <v>17</v>
      </c>
      <c r="D304" s="336" t="s">
        <v>434</v>
      </c>
      <c r="E304" s="6" t="s">
        <v>834</v>
      </c>
      <c r="F304" s="109"/>
      <c r="G304" s="22"/>
      <c r="H304" s="22"/>
      <c r="I304" s="22"/>
      <c r="J304" s="6" t="s">
        <v>101</v>
      </c>
    </row>
    <row r="305" spans="2:11">
      <c r="B305" s="22">
        <v>28</v>
      </c>
      <c r="C305" s="22">
        <v>17</v>
      </c>
      <c r="D305" s="336" t="s">
        <v>435</v>
      </c>
      <c r="E305" s="6" t="s">
        <v>834</v>
      </c>
      <c r="F305" s="109"/>
      <c r="G305" s="22"/>
      <c r="H305" s="22"/>
      <c r="I305" s="22"/>
      <c r="J305" s="6" t="s">
        <v>167</v>
      </c>
    </row>
    <row r="306" spans="2:11">
      <c r="B306" s="22">
        <v>29</v>
      </c>
      <c r="C306" s="22">
        <v>11</v>
      </c>
      <c r="D306" s="336" t="s">
        <v>439</v>
      </c>
      <c r="E306" s="6" t="s">
        <v>834</v>
      </c>
      <c r="F306" s="109"/>
      <c r="G306" s="22"/>
      <c r="H306" s="22"/>
      <c r="I306" s="22"/>
      <c r="J306" s="6" t="s">
        <v>158</v>
      </c>
    </row>
    <row r="307" spans="2:11">
      <c r="B307" s="22">
        <v>30</v>
      </c>
      <c r="C307" s="22">
        <v>6</v>
      </c>
      <c r="D307" s="336" t="s">
        <v>437</v>
      </c>
      <c r="E307" s="6" t="s">
        <v>853</v>
      </c>
      <c r="F307" s="109"/>
      <c r="G307" s="22"/>
      <c r="H307" s="22"/>
      <c r="I307" s="22"/>
      <c r="J307" s="6" t="s">
        <v>107</v>
      </c>
    </row>
    <row r="308" spans="2:11">
      <c r="B308" s="328">
        <v>31</v>
      </c>
      <c r="C308" s="22">
        <v>17</v>
      </c>
      <c r="D308" s="336" t="s">
        <v>444</v>
      </c>
      <c r="E308" s="6" t="s">
        <v>144</v>
      </c>
      <c r="F308" s="109"/>
      <c r="G308" s="22"/>
      <c r="H308" s="22"/>
      <c r="I308" s="22"/>
      <c r="J308" s="6" t="s">
        <v>165</v>
      </c>
    </row>
    <row r="309" spans="2:11">
      <c r="B309" s="22">
        <v>32</v>
      </c>
      <c r="C309" s="22">
        <v>17</v>
      </c>
      <c r="D309" s="336" t="s">
        <v>445</v>
      </c>
      <c r="E309" s="6" t="s">
        <v>144</v>
      </c>
      <c r="F309" s="109"/>
      <c r="G309" s="22"/>
      <c r="H309" s="22"/>
      <c r="I309" s="22"/>
      <c r="J309" s="6" t="s">
        <v>113</v>
      </c>
    </row>
    <row r="310" spans="2:11">
      <c r="B310" s="22">
        <v>33</v>
      </c>
      <c r="C310" s="22">
        <v>17</v>
      </c>
      <c r="D310" s="336" t="s">
        <v>446</v>
      </c>
      <c r="E310" s="6" t="s">
        <v>147</v>
      </c>
      <c r="F310" s="109"/>
      <c r="G310" s="22"/>
      <c r="H310" s="22"/>
      <c r="I310" s="22"/>
      <c r="J310" s="6" t="s">
        <v>91</v>
      </c>
    </row>
    <row r="311" spans="2:11">
      <c r="B311" s="22">
        <v>34</v>
      </c>
      <c r="C311" s="22">
        <v>17</v>
      </c>
      <c r="D311" s="336" t="s">
        <v>169</v>
      </c>
      <c r="E311" s="6" t="s">
        <v>838</v>
      </c>
      <c r="F311" s="109"/>
      <c r="G311" s="22"/>
      <c r="H311" s="22"/>
      <c r="I311" s="22"/>
      <c r="J311" s="6" t="s">
        <v>133</v>
      </c>
    </row>
    <row r="312" spans="2:11">
      <c r="B312" s="22">
        <v>35</v>
      </c>
      <c r="C312" s="22">
        <v>16</v>
      </c>
      <c r="D312" s="336" t="s">
        <v>457</v>
      </c>
      <c r="E312" s="6" t="s">
        <v>838</v>
      </c>
      <c r="F312" s="109"/>
      <c r="G312" s="22"/>
      <c r="H312" s="22"/>
      <c r="I312" s="22"/>
      <c r="J312" s="6" t="s">
        <v>165</v>
      </c>
    </row>
    <row r="313" spans="2:11">
      <c r="B313" s="22">
        <v>36</v>
      </c>
      <c r="C313" s="324">
        <v>16</v>
      </c>
      <c r="D313" s="337" t="s">
        <v>449</v>
      </c>
      <c r="E313" s="292" t="s">
        <v>838</v>
      </c>
      <c r="F313" s="293"/>
      <c r="G313" s="324"/>
      <c r="H313" s="324"/>
      <c r="I313" s="324"/>
      <c r="J313" s="292" t="s">
        <v>98</v>
      </c>
      <c r="K313" s="323" t="s">
        <v>807</v>
      </c>
    </row>
    <row r="314" spans="2:11">
      <c r="B314" s="22">
        <v>37</v>
      </c>
      <c r="C314" s="324">
        <v>7</v>
      </c>
      <c r="D314" s="337" t="s">
        <v>150</v>
      </c>
      <c r="E314" s="292" t="s">
        <v>846</v>
      </c>
      <c r="F314" s="293"/>
      <c r="G314" s="324"/>
      <c r="H314" s="324"/>
      <c r="I314" s="324"/>
      <c r="J314" s="292" t="s">
        <v>91</v>
      </c>
      <c r="K314" s="323" t="s">
        <v>807</v>
      </c>
    </row>
    <row r="315" spans="2:11">
      <c r="B315" s="22">
        <v>38</v>
      </c>
      <c r="C315" s="22">
        <v>12</v>
      </c>
      <c r="D315" s="336" t="s">
        <v>451</v>
      </c>
      <c r="E315" s="6" t="s">
        <v>841</v>
      </c>
      <c r="F315" s="109"/>
      <c r="G315" s="22"/>
      <c r="H315" s="22"/>
      <c r="I315" s="22"/>
      <c r="J315" s="6" t="s">
        <v>154</v>
      </c>
    </row>
    <row r="316" spans="2:11">
      <c r="B316" s="22">
        <v>39</v>
      </c>
      <c r="C316" s="22">
        <v>17</v>
      </c>
      <c r="D316" s="336" t="s">
        <v>161</v>
      </c>
      <c r="E316" s="6" t="s">
        <v>841</v>
      </c>
      <c r="F316" s="109"/>
      <c r="G316" s="22"/>
      <c r="H316" s="22"/>
      <c r="I316" s="22"/>
      <c r="J316" s="6" t="s">
        <v>109</v>
      </c>
    </row>
    <row r="317" spans="2:11">
      <c r="B317" s="328">
        <v>40</v>
      </c>
      <c r="C317" s="22">
        <v>17</v>
      </c>
      <c r="D317" s="336" t="s">
        <v>174</v>
      </c>
      <c r="E317" s="6" t="s">
        <v>841</v>
      </c>
      <c r="F317" s="109"/>
      <c r="G317" s="22"/>
      <c r="H317" s="22"/>
      <c r="I317" s="22"/>
      <c r="J317" s="6" t="s">
        <v>133</v>
      </c>
    </row>
    <row r="318" spans="2:11">
      <c r="B318" s="22">
        <v>41</v>
      </c>
      <c r="C318" s="22">
        <v>16</v>
      </c>
      <c r="D318" s="336" t="s">
        <v>156</v>
      </c>
      <c r="E318" s="6" t="s">
        <v>845</v>
      </c>
      <c r="F318" s="109"/>
      <c r="G318" s="22"/>
      <c r="H318" s="22"/>
      <c r="I318" s="22"/>
      <c r="J318" s="6" t="s">
        <v>113</v>
      </c>
    </row>
    <row r="319" spans="2:11">
      <c r="B319" s="22">
        <v>42</v>
      </c>
      <c r="C319" s="22">
        <v>15</v>
      </c>
      <c r="D319" s="336" t="s">
        <v>643</v>
      </c>
      <c r="E319" s="6" t="s">
        <v>845</v>
      </c>
      <c r="F319" s="109"/>
      <c r="G319" s="22"/>
      <c r="H319" s="22"/>
      <c r="I319" s="22"/>
      <c r="J319" s="6" t="s">
        <v>138</v>
      </c>
    </row>
    <row r="320" spans="2:11">
      <c r="B320" s="22">
        <v>43</v>
      </c>
      <c r="C320" s="22">
        <v>13</v>
      </c>
      <c r="D320" s="336" t="s">
        <v>459</v>
      </c>
      <c r="E320" s="6" t="s">
        <v>845</v>
      </c>
      <c r="F320" s="109"/>
      <c r="G320" s="22"/>
      <c r="H320" s="22"/>
      <c r="I320" s="22"/>
      <c r="J320" s="6" t="s">
        <v>284</v>
      </c>
    </row>
    <row r="321" spans="2:11">
      <c r="B321" s="22">
        <v>44</v>
      </c>
      <c r="C321" s="22">
        <v>17</v>
      </c>
      <c r="D321" s="336" t="s">
        <v>461</v>
      </c>
      <c r="E321" s="6" t="s">
        <v>845</v>
      </c>
      <c r="F321" s="109"/>
      <c r="G321" s="22"/>
      <c r="H321" s="22"/>
      <c r="I321" s="22"/>
      <c r="J321" s="6" t="s">
        <v>128</v>
      </c>
    </row>
    <row r="322" spans="2:11">
      <c r="B322" s="22">
        <v>45</v>
      </c>
      <c r="C322" s="22">
        <v>17</v>
      </c>
      <c r="D322" s="336" t="s">
        <v>448</v>
      </c>
      <c r="E322" s="6" t="s">
        <v>842</v>
      </c>
      <c r="F322" s="109"/>
      <c r="G322" s="22"/>
      <c r="H322" s="22"/>
      <c r="I322" s="22"/>
      <c r="J322" s="6" t="s">
        <v>167</v>
      </c>
    </row>
    <row r="323" spans="2:11">
      <c r="B323" s="328">
        <v>46</v>
      </c>
      <c r="C323" s="22">
        <v>15</v>
      </c>
      <c r="D323" s="336" t="s">
        <v>454</v>
      </c>
      <c r="E323" s="6" t="s">
        <v>842</v>
      </c>
      <c r="F323" s="109"/>
      <c r="G323" s="22"/>
      <c r="H323" s="22"/>
      <c r="I323" s="22"/>
      <c r="J323" s="6" t="s">
        <v>163</v>
      </c>
    </row>
    <row r="324" spans="2:11">
      <c r="B324" s="22">
        <v>47</v>
      </c>
      <c r="C324" s="22">
        <v>16</v>
      </c>
      <c r="D324" s="336" t="s">
        <v>458</v>
      </c>
      <c r="E324" s="6" t="s">
        <v>842</v>
      </c>
      <c r="F324" s="109"/>
      <c r="G324" s="22"/>
      <c r="H324" s="22"/>
      <c r="I324" s="22"/>
      <c r="J324" s="6" t="s">
        <v>160</v>
      </c>
    </row>
    <row r="325" spans="2:11">
      <c r="B325" s="22">
        <v>48</v>
      </c>
      <c r="C325" s="22">
        <v>12</v>
      </c>
      <c r="D325" s="336" t="s">
        <v>464</v>
      </c>
      <c r="E325" s="6" t="s">
        <v>842</v>
      </c>
      <c r="F325" s="109"/>
      <c r="G325" s="22"/>
      <c r="H325" s="22"/>
      <c r="I325" s="22"/>
      <c r="J325" s="6" t="s">
        <v>98</v>
      </c>
    </row>
    <row r="326" spans="2:11">
      <c r="B326" s="22">
        <v>49</v>
      </c>
      <c r="C326" s="22">
        <v>17</v>
      </c>
      <c r="D326" s="336" t="s">
        <v>465</v>
      </c>
      <c r="E326" s="6" t="s">
        <v>842</v>
      </c>
      <c r="F326" s="109"/>
      <c r="G326" s="22"/>
      <c r="H326" s="22"/>
      <c r="I326" s="22"/>
      <c r="J326" s="6" t="s">
        <v>197</v>
      </c>
    </row>
    <row r="327" spans="2:11">
      <c r="B327" s="22">
        <v>50</v>
      </c>
      <c r="C327" s="22">
        <v>14</v>
      </c>
      <c r="D327" s="336" t="s">
        <v>456</v>
      </c>
      <c r="E327" s="6" t="s">
        <v>839</v>
      </c>
      <c r="F327" s="109"/>
      <c r="G327" s="22"/>
      <c r="H327" s="22"/>
      <c r="I327" s="22"/>
      <c r="J327" s="6" t="s">
        <v>135</v>
      </c>
    </row>
    <row r="328" spans="2:11">
      <c r="B328" s="22">
        <v>51</v>
      </c>
      <c r="C328" s="22">
        <v>11</v>
      </c>
      <c r="D328" s="336" t="s">
        <v>460</v>
      </c>
      <c r="E328" s="6" t="s">
        <v>839</v>
      </c>
      <c r="F328" s="109"/>
      <c r="G328" s="22"/>
      <c r="H328" s="22"/>
      <c r="I328" s="22"/>
      <c r="J328" s="6" t="s">
        <v>149</v>
      </c>
    </row>
    <row r="329" spans="2:11">
      <c r="B329" s="22">
        <v>52</v>
      </c>
      <c r="C329" s="22">
        <v>7</v>
      </c>
      <c r="D329" s="336" t="s">
        <v>466</v>
      </c>
      <c r="E329" s="6" t="s">
        <v>839</v>
      </c>
      <c r="F329" s="109"/>
      <c r="G329" s="22"/>
      <c r="H329" s="22"/>
      <c r="I329" s="22"/>
      <c r="J329" s="6" t="s">
        <v>154</v>
      </c>
    </row>
    <row r="330" spans="2:11">
      <c r="B330" s="22">
        <v>53</v>
      </c>
      <c r="C330" s="22">
        <v>17</v>
      </c>
      <c r="D330" s="336" t="s">
        <v>455</v>
      </c>
      <c r="E330" s="6" t="s">
        <v>840</v>
      </c>
      <c r="F330" s="109"/>
      <c r="G330" s="22"/>
      <c r="H330" s="22"/>
      <c r="I330" s="22"/>
      <c r="J330" s="6" t="s">
        <v>160</v>
      </c>
    </row>
    <row r="331" spans="2:11">
      <c r="B331" s="22">
        <v>54</v>
      </c>
      <c r="C331" s="324">
        <v>17</v>
      </c>
      <c r="D331" s="337" t="s">
        <v>453</v>
      </c>
      <c r="E331" s="292" t="s">
        <v>854</v>
      </c>
      <c r="F331" s="293"/>
      <c r="G331" s="324"/>
      <c r="H331" s="324"/>
      <c r="I331" s="324"/>
      <c r="J331" s="292" t="s">
        <v>135</v>
      </c>
      <c r="K331" s="323" t="s">
        <v>807</v>
      </c>
    </row>
    <row r="332" spans="2:11">
      <c r="B332" s="328">
        <v>55</v>
      </c>
      <c r="C332" s="22">
        <v>17</v>
      </c>
      <c r="D332" s="336" t="s">
        <v>168</v>
      </c>
      <c r="E332" s="6" t="s">
        <v>844</v>
      </c>
      <c r="F332" s="109"/>
      <c r="G332" s="22"/>
      <c r="H332" s="22"/>
      <c r="I332" s="22"/>
      <c r="J332" s="6" t="s">
        <v>163</v>
      </c>
    </row>
    <row r="333" spans="2:11">
      <c r="B333" s="22">
        <v>56</v>
      </c>
      <c r="C333" s="22">
        <v>17</v>
      </c>
      <c r="D333" s="336" t="s">
        <v>467</v>
      </c>
      <c r="E333" s="6" t="s">
        <v>849</v>
      </c>
      <c r="F333" s="109"/>
      <c r="G333" s="22"/>
      <c r="H333" s="22"/>
      <c r="I333" s="22"/>
      <c r="J333" s="6" t="s">
        <v>101</v>
      </c>
    </row>
    <row r="334" spans="2:11">
      <c r="B334" s="22">
        <v>57</v>
      </c>
      <c r="C334" s="22">
        <v>12</v>
      </c>
      <c r="D334" s="336" t="s">
        <v>452</v>
      </c>
      <c r="E334" s="6" t="s">
        <v>843</v>
      </c>
      <c r="F334" s="109"/>
      <c r="G334" s="22"/>
      <c r="H334" s="22"/>
      <c r="I334" s="22"/>
      <c r="J334" s="6" t="s">
        <v>149</v>
      </c>
    </row>
    <row r="335" spans="2:11">
      <c r="B335" s="22">
        <v>58</v>
      </c>
      <c r="C335" s="22">
        <v>16</v>
      </c>
      <c r="D335" s="336" t="s">
        <v>463</v>
      </c>
      <c r="E335" s="6" t="s">
        <v>843</v>
      </c>
      <c r="F335" s="109"/>
      <c r="G335" s="22"/>
      <c r="H335" s="22"/>
      <c r="I335" s="22"/>
      <c r="J335" s="6" t="s">
        <v>109</v>
      </c>
    </row>
    <row r="336" spans="2:11">
      <c r="B336" s="22">
        <v>59</v>
      </c>
      <c r="C336" s="22">
        <v>17</v>
      </c>
      <c r="D336" s="336" t="s">
        <v>157</v>
      </c>
      <c r="E336" s="6" t="s">
        <v>840</v>
      </c>
      <c r="F336" s="109"/>
      <c r="G336" s="22"/>
      <c r="H336" s="22"/>
      <c r="I336" s="22"/>
      <c r="J336" s="6" t="s">
        <v>158</v>
      </c>
    </row>
    <row r="337" spans="2:11">
      <c r="B337" s="22">
        <v>60</v>
      </c>
      <c r="C337" s="22" t="s">
        <v>208</v>
      </c>
      <c r="D337" s="336" t="s">
        <v>421</v>
      </c>
      <c r="E337" s="6" t="s">
        <v>208</v>
      </c>
      <c r="F337" s="109" t="s">
        <v>90</v>
      </c>
      <c r="G337" s="22"/>
      <c r="H337" s="22"/>
      <c r="I337" s="22"/>
      <c r="J337" s="6" t="s">
        <v>208</v>
      </c>
    </row>
    <row r="338" spans="2:11">
      <c r="B338" s="328">
        <v>61</v>
      </c>
      <c r="C338" s="22" t="s">
        <v>208</v>
      </c>
      <c r="D338" s="336" t="s">
        <v>422</v>
      </c>
      <c r="E338" s="6" t="s">
        <v>208</v>
      </c>
      <c r="F338" s="109" t="s">
        <v>90</v>
      </c>
      <c r="G338" s="22"/>
      <c r="H338" s="22"/>
      <c r="I338" s="22"/>
      <c r="J338" s="6" t="s">
        <v>208</v>
      </c>
      <c r="K338" s="325"/>
    </row>
    <row r="339" spans="2:11">
      <c r="B339" s="22">
        <v>62</v>
      </c>
      <c r="C339" s="22" t="s">
        <v>208</v>
      </c>
      <c r="D339" s="336" t="s">
        <v>432</v>
      </c>
      <c r="E339" s="6" t="s">
        <v>208</v>
      </c>
      <c r="F339" s="109"/>
      <c r="G339" s="22"/>
      <c r="H339" s="22"/>
      <c r="I339" s="22"/>
      <c r="J339" s="6"/>
      <c r="K339" s="325"/>
    </row>
    <row r="340" spans="2:11">
      <c r="B340" s="22">
        <v>63</v>
      </c>
      <c r="C340" s="22" t="s">
        <v>208</v>
      </c>
      <c r="D340" s="336" t="s">
        <v>433</v>
      </c>
      <c r="E340" s="6" t="s">
        <v>208</v>
      </c>
      <c r="F340" s="109"/>
      <c r="G340" s="22"/>
      <c r="H340" s="22"/>
      <c r="I340" s="22"/>
      <c r="J340" s="6"/>
      <c r="K340" s="325"/>
    </row>
    <row r="341" spans="2:11" s="327" customFormat="1" ht="55.5" customHeight="1" thickBot="1">
      <c r="B341" s="346" t="s">
        <v>861</v>
      </c>
      <c r="C341" s="346"/>
      <c r="D341" s="346"/>
      <c r="E341" s="346"/>
      <c r="F341" s="346"/>
      <c r="G341" s="346"/>
      <c r="H341" s="346"/>
      <c r="I341" s="346"/>
      <c r="J341" s="346"/>
    </row>
    <row r="342" spans="2:11" ht="45" customHeight="1" thickTop="1" thickBot="1">
      <c r="B342" s="331"/>
      <c r="C342" s="332" t="s">
        <v>85</v>
      </c>
      <c r="D342" s="334" t="s">
        <v>81</v>
      </c>
      <c r="E342" s="332" t="s">
        <v>84</v>
      </c>
      <c r="F342" s="333" t="s">
        <v>82</v>
      </c>
      <c r="G342" s="332" t="s">
        <v>862</v>
      </c>
      <c r="H342" s="332" t="s">
        <v>827</v>
      </c>
      <c r="I342" s="332" t="s">
        <v>828</v>
      </c>
      <c r="J342" s="332" t="s">
        <v>83</v>
      </c>
    </row>
    <row r="343" spans="2:11" ht="16.5" thickTop="1">
      <c r="B343" s="328">
        <v>1</v>
      </c>
      <c r="C343" s="328">
        <v>17</v>
      </c>
      <c r="D343" s="335" t="s">
        <v>621</v>
      </c>
      <c r="E343" s="329" t="s">
        <v>829</v>
      </c>
      <c r="F343" s="330" t="s">
        <v>90</v>
      </c>
      <c r="G343" s="328"/>
      <c r="H343" s="328"/>
      <c r="I343" s="328"/>
      <c r="J343" s="329" t="s">
        <v>163</v>
      </c>
    </row>
    <row r="344" spans="2:11">
      <c r="B344" s="22">
        <v>2</v>
      </c>
      <c r="C344" s="22">
        <v>5</v>
      </c>
      <c r="D344" s="336" t="s">
        <v>95</v>
      </c>
      <c r="E344" s="6" t="s">
        <v>829</v>
      </c>
      <c r="F344" s="109" t="s">
        <v>250</v>
      </c>
      <c r="G344" s="22"/>
      <c r="H344" s="22"/>
      <c r="I344" s="22"/>
      <c r="J344" s="6" t="s">
        <v>96</v>
      </c>
    </row>
    <row r="345" spans="2:11">
      <c r="B345" s="22">
        <v>3</v>
      </c>
      <c r="C345" s="22">
        <v>17</v>
      </c>
      <c r="D345" s="336" t="s">
        <v>417</v>
      </c>
      <c r="E345" s="6" t="s">
        <v>830</v>
      </c>
      <c r="F345" s="109" t="s">
        <v>245</v>
      </c>
      <c r="G345" s="22"/>
      <c r="H345" s="22"/>
      <c r="I345" s="22"/>
      <c r="J345" s="6" t="s">
        <v>154</v>
      </c>
    </row>
    <row r="346" spans="2:11">
      <c r="B346" s="22">
        <v>4</v>
      </c>
      <c r="C346" s="22">
        <v>17</v>
      </c>
      <c r="D346" s="336" t="s">
        <v>616</v>
      </c>
      <c r="E346" s="6" t="s">
        <v>830</v>
      </c>
      <c r="F346" s="109" t="s">
        <v>245</v>
      </c>
      <c r="G346" s="22"/>
      <c r="H346" s="22"/>
      <c r="I346" s="22"/>
      <c r="J346" s="6" t="s">
        <v>88</v>
      </c>
    </row>
    <row r="347" spans="2:11">
      <c r="B347" s="328">
        <v>5</v>
      </c>
      <c r="C347" s="22">
        <v>17</v>
      </c>
      <c r="D347" s="336" t="s">
        <v>629</v>
      </c>
      <c r="E347" s="6" t="s">
        <v>831</v>
      </c>
      <c r="F347" s="109"/>
      <c r="G347" s="22"/>
      <c r="H347" s="22"/>
      <c r="I347" s="22"/>
      <c r="J347" s="6" t="s">
        <v>138</v>
      </c>
    </row>
    <row r="348" spans="2:11">
      <c r="B348" s="22">
        <v>6</v>
      </c>
      <c r="C348" s="22">
        <v>7</v>
      </c>
      <c r="D348" s="336" t="s">
        <v>123</v>
      </c>
      <c r="E348" s="6" t="s">
        <v>832</v>
      </c>
      <c r="F348" s="109"/>
      <c r="G348" s="22"/>
      <c r="H348" s="22"/>
      <c r="I348" s="22"/>
      <c r="J348" s="6" t="s">
        <v>124</v>
      </c>
    </row>
    <row r="349" spans="2:11">
      <c r="B349" s="22">
        <v>7</v>
      </c>
      <c r="C349" s="22">
        <v>17</v>
      </c>
      <c r="D349" s="336" t="s">
        <v>201</v>
      </c>
      <c r="E349" s="6" t="s">
        <v>832</v>
      </c>
      <c r="F349" s="109"/>
      <c r="G349" s="22"/>
      <c r="H349" s="22"/>
      <c r="I349" s="22"/>
      <c r="J349" s="6" t="s">
        <v>133</v>
      </c>
    </row>
    <row r="350" spans="2:11">
      <c r="B350" s="22">
        <v>8</v>
      </c>
      <c r="C350" s="22">
        <v>17</v>
      </c>
      <c r="D350" s="336" t="s">
        <v>480</v>
      </c>
      <c r="E350" s="6" t="s">
        <v>832</v>
      </c>
      <c r="F350" s="109"/>
      <c r="G350" s="22"/>
      <c r="H350" s="22"/>
      <c r="I350" s="22"/>
      <c r="J350" s="6" t="s">
        <v>163</v>
      </c>
    </row>
    <row r="351" spans="2:11">
      <c r="B351" s="328">
        <v>9</v>
      </c>
      <c r="C351" s="22">
        <v>17</v>
      </c>
      <c r="D351" s="336" t="s">
        <v>614</v>
      </c>
      <c r="E351" s="6" t="s">
        <v>832</v>
      </c>
      <c r="F351" s="109"/>
      <c r="G351" s="22"/>
      <c r="H351" s="22"/>
      <c r="I351" s="22"/>
      <c r="J351" s="6" t="s">
        <v>96</v>
      </c>
    </row>
    <row r="352" spans="2:11">
      <c r="B352" s="22">
        <v>10</v>
      </c>
      <c r="C352" s="22">
        <v>16</v>
      </c>
      <c r="D352" s="336" t="s">
        <v>611</v>
      </c>
      <c r="E352" s="6" t="s">
        <v>835</v>
      </c>
      <c r="F352" s="109"/>
      <c r="G352" s="22"/>
      <c r="H352" s="22"/>
      <c r="I352" s="22"/>
      <c r="J352" s="6" t="s">
        <v>118</v>
      </c>
    </row>
    <row r="353" spans="2:10">
      <c r="B353" s="22">
        <v>11</v>
      </c>
      <c r="C353" s="22">
        <v>17</v>
      </c>
      <c r="D353" s="336" t="s">
        <v>618</v>
      </c>
      <c r="E353" s="6" t="s">
        <v>837</v>
      </c>
      <c r="F353" s="109"/>
      <c r="G353" s="22"/>
      <c r="H353" s="22"/>
      <c r="I353" s="22"/>
      <c r="J353" s="6" t="s">
        <v>154</v>
      </c>
    </row>
    <row r="354" spans="2:10">
      <c r="B354" s="22">
        <v>12</v>
      </c>
      <c r="C354" s="22">
        <v>16</v>
      </c>
      <c r="D354" s="336" t="s">
        <v>619</v>
      </c>
      <c r="E354" s="6" t="s">
        <v>833</v>
      </c>
      <c r="F354" s="109"/>
      <c r="G354" s="22"/>
      <c r="H354" s="22"/>
      <c r="I354" s="22"/>
      <c r="J354" s="6" t="s">
        <v>88</v>
      </c>
    </row>
    <row r="355" spans="2:10">
      <c r="B355" s="328">
        <v>13</v>
      </c>
      <c r="C355" s="22">
        <v>17</v>
      </c>
      <c r="D355" s="336" t="s">
        <v>136</v>
      </c>
      <c r="E355" s="6" t="s">
        <v>836</v>
      </c>
      <c r="F355" s="109"/>
      <c r="G355" s="22"/>
      <c r="H355" s="22"/>
      <c r="I355" s="22"/>
      <c r="J355" s="6" t="s">
        <v>130</v>
      </c>
    </row>
    <row r="356" spans="2:10">
      <c r="B356" s="22">
        <v>14</v>
      </c>
      <c r="C356" s="22">
        <v>17</v>
      </c>
      <c r="D356" s="336" t="s">
        <v>626</v>
      </c>
      <c r="E356" s="6" t="s">
        <v>834</v>
      </c>
      <c r="F356" s="109"/>
      <c r="G356" s="22"/>
      <c r="H356" s="22"/>
      <c r="I356" s="22"/>
      <c r="J356" s="6" t="s">
        <v>184</v>
      </c>
    </row>
    <row r="357" spans="2:10">
      <c r="B357" s="22">
        <v>15</v>
      </c>
      <c r="C357" s="22">
        <v>17</v>
      </c>
      <c r="D357" s="336" t="s">
        <v>802</v>
      </c>
      <c r="E357" s="6" t="s">
        <v>144</v>
      </c>
      <c r="F357" s="109"/>
      <c r="G357" s="22"/>
      <c r="H357" s="22"/>
      <c r="I357" s="22"/>
      <c r="J357" s="6" t="s">
        <v>284</v>
      </c>
    </row>
    <row r="358" spans="2:10">
      <c r="B358" s="22">
        <v>16</v>
      </c>
      <c r="C358" s="22">
        <v>17</v>
      </c>
      <c r="D358" s="336" t="s">
        <v>803</v>
      </c>
      <c r="E358" s="6" t="s">
        <v>147</v>
      </c>
      <c r="F358" s="109"/>
      <c r="G358" s="22"/>
      <c r="H358" s="22"/>
      <c r="I358" s="22"/>
      <c r="J358" s="6" t="s">
        <v>184</v>
      </c>
    </row>
    <row r="359" spans="2:10">
      <c r="B359" s="328">
        <v>17</v>
      </c>
      <c r="C359" s="22">
        <v>17</v>
      </c>
      <c r="D359" s="336" t="s">
        <v>447</v>
      </c>
      <c r="E359" s="6" t="s">
        <v>838</v>
      </c>
      <c r="F359" s="109"/>
      <c r="G359" s="22"/>
      <c r="H359" s="22"/>
      <c r="I359" s="22"/>
      <c r="J359" s="6" t="s">
        <v>113</v>
      </c>
    </row>
    <row r="360" spans="2:10">
      <c r="B360" s="22">
        <v>18</v>
      </c>
      <c r="C360" s="22">
        <v>12</v>
      </c>
      <c r="D360" s="336" t="s">
        <v>617</v>
      </c>
      <c r="E360" s="6" t="s">
        <v>838</v>
      </c>
      <c r="F360" s="109"/>
      <c r="G360" s="22"/>
      <c r="H360" s="22"/>
      <c r="I360" s="22"/>
      <c r="J360" s="6" t="s">
        <v>163</v>
      </c>
    </row>
    <row r="361" spans="2:10">
      <c r="B361" s="22">
        <v>19</v>
      </c>
      <c r="C361" s="22">
        <v>17</v>
      </c>
      <c r="D361" s="336" t="s">
        <v>641</v>
      </c>
      <c r="E361" s="6" t="s">
        <v>838</v>
      </c>
      <c r="F361" s="109"/>
      <c r="G361" s="22"/>
      <c r="H361" s="22"/>
      <c r="I361" s="22"/>
      <c r="J361" s="6" t="s">
        <v>88</v>
      </c>
    </row>
    <row r="362" spans="2:10">
      <c r="B362" s="22">
        <v>20</v>
      </c>
      <c r="C362" s="22">
        <v>17</v>
      </c>
      <c r="D362" s="336" t="s">
        <v>620</v>
      </c>
      <c r="E362" s="6" t="s">
        <v>841</v>
      </c>
      <c r="F362" s="109"/>
      <c r="G362" s="22"/>
      <c r="H362" s="22"/>
      <c r="I362" s="22"/>
      <c r="J362" s="6" t="s">
        <v>138</v>
      </c>
    </row>
    <row r="363" spans="2:10">
      <c r="B363" s="328">
        <v>21</v>
      </c>
      <c r="C363" s="22">
        <v>17</v>
      </c>
      <c r="D363" s="336" t="s">
        <v>462</v>
      </c>
      <c r="E363" s="6" t="s">
        <v>845</v>
      </c>
      <c r="F363" s="109"/>
      <c r="G363" s="22"/>
      <c r="H363" s="22"/>
      <c r="I363" s="22"/>
      <c r="J363" s="6" t="s">
        <v>135</v>
      </c>
    </row>
    <row r="364" spans="2:10">
      <c r="B364" s="22">
        <v>22</v>
      </c>
      <c r="C364" s="22">
        <v>17</v>
      </c>
      <c r="D364" s="336" t="s">
        <v>642</v>
      </c>
      <c r="E364" s="6" t="s">
        <v>842</v>
      </c>
      <c r="F364" s="109"/>
      <c r="G364" s="22"/>
      <c r="H364" s="22"/>
      <c r="I364" s="22"/>
      <c r="J364" s="6" t="s">
        <v>167</v>
      </c>
    </row>
    <row r="365" spans="2:10">
      <c r="B365" s="22">
        <v>23</v>
      </c>
      <c r="C365" s="22">
        <v>17</v>
      </c>
      <c r="D365" s="336" t="s">
        <v>625</v>
      </c>
      <c r="E365" s="6" t="s">
        <v>842</v>
      </c>
      <c r="F365" s="109"/>
      <c r="G365" s="22"/>
      <c r="H365" s="22"/>
      <c r="I365" s="22"/>
      <c r="J365" s="6" t="s">
        <v>118</v>
      </c>
    </row>
    <row r="366" spans="2:10">
      <c r="B366" s="22">
        <v>24</v>
      </c>
      <c r="C366" s="22">
        <v>16</v>
      </c>
      <c r="D366" s="336" t="s">
        <v>622</v>
      </c>
      <c r="E366" s="6" t="s">
        <v>839</v>
      </c>
      <c r="F366" s="109"/>
      <c r="G366" s="22"/>
      <c r="H366" s="22"/>
      <c r="I366" s="22"/>
      <c r="J366" s="6" t="s">
        <v>212</v>
      </c>
    </row>
    <row r="367" spans="2:10">
      <c r="B367" s="328">
        <v>25</v>
      </c>
      <c r="C367" s="22">
        <v>16</v>
      </c>
      <c r="D367" s="336" t="s">
        <v>623</v>
      </c>
      <c r="E367" s="6" t="s">
        <v>839</v>
      </c>
      <c r="F367" s="109"/>
      <c r="G367" s="22"/>
      <c r="H367" s="22"/>
      <c r="I367" s="22"/>
      <c r="J367" s="6" t="s">
        <v>113</v>
      </c>
    </row>
    <row r="368" spans="2:10">
      <c r="B368" s="22">
        <v>26</v>
      </c>
      <c r="C368" s="22">
        <v>17</v>
      </c>
      <c r="D368" s="336" t="s">
        <v>615</v>
      </c>
      <c r="E368" s="6" t="s">
        <v>840</v>
      </c>
      <c r="F368" s="109"/>
      <c r="G368" s="22"/>
      <c r="H368" s="22"/>
      <c r="I368" s="22"/>
      <c r="J368" s="6" t="s">
        <v>105</v>
      </c>
    </row>
    <row r="369" spans="2:10">
      <c r="B369" s="22">
        <v>27</v>
      </c>
      <c r="C369" s="22">
        <v>14</v>
      </c>
      <c r="D369" s="336" t="s">
        <v>612</v>
      </c>
      <c r="E369" s="6" t="s">
        <v>844</v>
      </c>
      <c r="F369" s="109"/>
      <c r="G369" s="22"/>
      <c r="H369" s="22"/>
      <c r="I369" s="22"/>
      <c r="J369" s="6" t="s">
        <v>113</v>
      </c>
    </row>
    <row r="370" spans="2:10">
      <c r="B370" s="22">
        <v>28</v>
      </c>
      <c r="C370" s="22">
        <v>17</v>
      </c>
      <c r="D370" s="336" t="s">
        <v>628</v>
      </c>
      <c r="E370" s="6" t="s">
        <v>843</v>
      </c>
      <c r="F370" s="109"/>
      <c r="G370" s="22"/>
      <c r="H370" s="22"/>
      <c r="I370" s="22"/>
      <c r="J370" s="6" t="s">
        <v>115</v>
      </c>
    </row>
    <row r="371" spans="2:10" s="327" customFormat="1" ht="60.75" customHeight="1" thickBot="1">
      <c r="B371" s="347" t="s">
        <v>11</v>
      </c>
      <c r="C371" s="347"/>
      <c r="D371" s="347"/>
      <c r="E371" s="347"/>
      <c r="F371" s="347"/>
      <c r="G371" s="347"/>
      <c r="H371" s="347"/>
      <c r="I371" s="347"/>
      <c r="J371" s="347"/>
    </row>
    <row r="372" spans="2:10" ht="45" customHeight="1" thickTop="1" thickBot="1">
      <c r="B372" s="331"/>
      <c r="C372" s="332" t="s">
        <v>85</v>
      </c>
      <c r="D372" s="334" t="s">
        <v>81</v>
      </c>
      <c r="E372" s="332" t="s">
        <v>84</v>
      </c>
      <c r="F372" s="333" t="s">
        <v>82</v>
      </c>
      <c r="G372" s="332" t="s">
        <v>862</v>
      </c>
      <c r="H372" s="332" t="s">
        <v>827</v>
      </c>
      <c r="I372" s="332" t="s">
        <v>828</v>
      </c>
      <c r="J372" s="332" t="s">
        <v>83</v>
      </c>
    </row>
    <row r="373" spans="2:10" ht="16.5" thickTop="1">
      <c r="B373" s="328">
        <v>1</v>
      </c>
      <c r="C373" s="328">
        <v>16</v>
      </c>
      <c r="D373" s="335" t="s">
        <v>468</v>
      </c>
      <c r="E373" s="329" t="s">
        <v>829</v>
      </c>
      <c r="F373" s="330" t="s">
        <v>647</v>
      </c>
      <c r="G373" s="328"/>
      <c r="H373" s="328"/>
      <c r="I373" s="328"/>
      <c r="J373" s="329" t="s">
        <v>107</v>
      </c>
    </row>
    <row r="374" spans="2:10">
      <c r="B374" s="22">
        <v>2</v>
      </c>
      <c r="C374" s="22">
        <v>17</v>
      </c>
      <c r="D374" s="336" t="s">
        <v>469</v>
      </c>
      <c r="E374" s="6" t="s">
        <v>829</v>
      </c>
      <c r="F374" s="109" t="s">
        <v>90</v>
      </c>
      <c r="G374" s="22"/>
      <c r="H374" s="22"/>
      <c r="I374" s="22"/>
      <c r="J374" s="6" t="s">
        <v>133</v>
      </c>
    </row>
    <row r="375" spans="2:10">
      <c r="B375" s="22">
        <v>3</v>
      </c>
      <c r="C375" s="22">
        <v>10</v>
      </c>
      <c r="D375" s="336" t="s">
        <v>470</v>
      </c>
      <c r="E375" s="6" t="s">
        <v>829</v>
      </c>
      <c r="F375" s="109" t="s">
        <v>104</v>
      </c>
      <c r="G375" s="22"/>
      <c r="H375" s="22"/>
      <c r="I375" s="22"/>
      <c r="J375" s="6" t="s">
        <v>111</v>
      </c>
    </row>
    <row r="376" spans="2:10">
      <c r="B376" s="22">
        <v>4</v>
      </c>
      <c r="C376" s="22">
        <v>9</v>
      </c>
      <c r="D376" s="336" t="s">
        <v>471</v>
      </c>
      <c r="E376" s="6" t="s">
        <v>829</v>
      </c>
      <c r="F376" s="109" t="s">
        <v>183</v>
      </c>
      <c r="G376" s="22"/>
      <c r="H376" s="22"/>
      <c r="I376" s="22"/>
      <c r="J376" s="6" t="s">
        <v>124</v>
      </c>
    </row>
    <row r="377" spans="2:10">
      <c r="B377" s="22">
        <v>5</v>
      </c>
      <c r="C377" s="22">
        <v>17</v>
      </c>
      <c r="D377" s="336" t="s">
        <v>472</v>
      </c>
      <c r="E377" s="6" t="s">
        <v>830</v>
      </c>
      <c r="F377" s="109" t="s">
        <v>90</v>
      </c>
      <c r="G377" s="22"/>
      <c r="H377" s="22"/>
      <c r="I377" s="22"/>
      <c r="J377" s="6" t="s">
        <v>138</v>
      </c>
    </row>
    <row r="378" spans="2:10">
      <c r="B378" s="22">
        <v>6</v>
      </c>
      <c r="C378" s="22">
        <v>16</v>
      </c>
      <c r="D378" s="336" t="s">
        <v>649</v>
      </c>
      <c r="E378" s="6" t="s">
        <v>830</v>
      </c>
      <c r="F378" s="109" t="s">
        <v>414</v>
      </c>
      <c r="G378" s="22"/>
      <c r="H378" s="22"/>
      <c r="I378" s="22"/>
      <c r="J378" s="6" t="s">
        <v>133</v>
      </c>
    </row>
    <row r="379" spans="2:10">
      <c r="B379" s="22">
        <v>7</v>
      </c>
      <c r="C379" s="22">
        <v>17</v>
      </c>
      <c r="D379" s="336" t="s">
        <v>473</v>
      </c>
      <c r="E379" s="6" t="s">
        <v>830</v>
      </c>
      <c r="F379" s="109" t="s">
        <v>243</v>
      </c>
      <c r="G379" s="22"/>
      <c r="H379" s="22"/>
      <c r="I379" s="22"/>
      <c r="J379" s="6" t="s">
        <v>149</v>
      </c>
    </row>
    <row r="380" spans="2:10">
      <c r="B380" s="22">
        <v>8</v>
      </c>
      <c r="C380" s="22">
        <v>15</v>
      </c>
      <c r="D380" s="336" t="s">
        <v>474</v>
      </c>
      <c r="E380" s="6" t="s">
        <v>830</v>
      </c>
      <c r="F380" s="109" t="s">
        <v>186</v>
      </c>
      <c r="G380" s="22"/>
      <c r="H380" s="22"/>
      <c r="I380" s="22"/>
      <c r="J380" s="6" t="s">
        <v>212</v>
      </c>
    </row>
    <row r="381" spans="2:10">
      <c r="B381" s="22">
        <v>9</v>
      </c>
      <c r="C381" s="22">
        <v>2</v>
      </c>
      <c r="D381" s="336" t="s">
        <v>475</v>
      </c>
      <c r="E381" s="6" t="s">
        <v>830</v>
      </c>
      <c r="F381" s="109" t="s">
        <v>90</v>
      </c>
      <c r="G381" s="22"/>
      <c r="H381" s="22"/>
      <c r="I381" s="22"/>
      <c r="J381" s="6" t="s">
        <v>94</v>
      </c>
    </row>
    <row r="382" spans="2:10">
      <c r="B382" s="22">
        <v>10</v>
      </c>
      <c r="C382" s="22">
        <v>17</v>
      </c>
      <c r="D382" s="336" t="s">
        <v>476</v>
      </c>
      <c r="E382" s="6" t="s">
        <v>831</v>
      </c>
      <c r="F382" s="111"/>
      <c r="G382" s="22"/>
      <c r="H382" s="22"/>
      <c r="I382" s="22"/>
      <c r="J382" s="6" t="s">
        <v>96</v>
      </c>
    </row>
    <row r="383" spans="2:10">
      <c r="B383" s="328">
        <v>11</v>
      </c>
      <c r="C383" s="22">
        <v>16</v>
      </c>
      <c r="D383" s="336" t="s">
        <v>477</v>
      </c>
      <c r="E383" s="6" t="s">
        <v>831</v>
      </c>
      <c r="F383" s="111"/>
      <c r="G383" s="22"/>
      <c r="H383" s="22"/>
      <c r="I383" s="22"/>
      <c r="J383" s="6" t="s">
        <v>133</v>
      </c>
    </row>
    <row r="384" spans="2:10">
      <c r="B384" s="22">
        <v>12</v>
      </c>
      <c r="C384" s="22">
        <v>16</v>
      </c>
      <c r="D384" s="336" t="s">
        <v>478</v>
      </c>
      <c r="E384" s="6" t="s">
        <v>831</v>
      </c>
      <c r="F384" s="111"/>
      <c r="G384" s="22"/>
      <c r="H384" s="22"/>
      <c r="I384" s="22"/>
      <c r="J384" s="6" t="s">
        <v>105</v>
      </c>
    </row>
    <row r="385" spans="2:10">
      <c r="B385" s="22">
        <v>13</v>
      </c>
      <c r="C385" s="22">
        <v>17</v>
      </c>
      <c r="D385" s="336" t="s">
        <v>429</v>
      </c>
      <c r="E385" s="6" t="s">
        <v>832</v>
      </c>
      <c r="F385" s="111"/>
      <c r="G385" s="22"/>
      <c r="H385" s="22"/>
      <c r="I385" s="22"/>
      <c r="J385" s="6" t="s">
        <v>184</v>
      </c>
    </row>
    <row r="386" spans="2:10">
      <c r="B386" s="22">
        <v>14</v>
      </c>
      <c r="C386" s="22">
        <v>17</v>
      </c>
      <c r="D386" s="336" t="s">
        <v>479</v>
      </c>
      <c r="E386" s="6" t="s">
        <v>832</v>
      </c>
      <c r="F386" s="109"/>
      <c r="G386" s="22"/>
      <c r="H386" s="22"/>
      <c r="I386" s="22"/>
      <c r="J386" s="6" t="s">
        <v>149</v>
      </c>
    </row>
    <row r="387" spans="2:10">
      <c r="B387" s="22">
        <v>15</v>
      </c>
      <c r="C387" s="22">
        <v>15</v>
      </c>
      <c r="D387" s="336" t="s">
        <v>481</v>
      </c>
      <c r="E387" s="6" t="s">
        <v>832</v>
      </c>
      <c r="F387" s="109"/>
      <c r="G387" s="22"/>
      <c r="H387" s="22"/>
      <c r="I387" s="22"/>
      <c r="J387" s="6" t="s">
        <v>135</v>
      </c>
    </row>
    <row r="388" spans="2:10">
      <c r="B388" s="22">
        <v>16</v>
      </c>
      <c r="C388" s="22">
        <v>8</v>
      </c>
      <c r="D388" s="336" t="s">
        <v>482</v>
      </c>
      <c r="E388" s="6" t="s">
        <v>832</v>
      </c>
      <c r="F388" s="109"/>
      <c r="G388" s="22"/>
      <c r="H388" s="22"/>
      <c r="I388" s="22"/>
      <c r="J388" s="6" t="s">
        <v>158</v>
      </c>
    </row>
    <row r="389" spans="2:10">
      <c r="B389" s="22">
        <v>17</v>
      </c>
      <c r="C389" s="22">
        <v>12</v>
      </c>
      <c r="D389" s="336" t="s">
        <v>483</v>
      </c>
      <c r="E389" s="6" t="s">
        <v>832</v>
      </c>
      <c r="F389" s="109"/>
      <c r="G389" s="22"/>
      <c r="H389" s="22"/>
      <c r="I389" s="22"/>
      <c r="J389" s="6" t="s">
        <v>96</v>
      </c>
    </row>
    <row r="390" spans="2:10">
      <c r="B390" s="22">
        <v>18</v>
      </c>
      <c r="C390" s="22">
        <v>17</v>
      </c>
      <c r="D390" s="336" t="s">
        <v>484</v>
      </c>
      <c r="E390" s="6" t="s">
        <v>832</v>
      </c>
      <c r="F390" s="109"/>
      <c r="G390" s="22"/>
      <c r="H390" s="22"/>
      <c r="I390" s="22"/>
      <c r="J390" s="6" t="s">
        <v>118</v>
      </c>
    </row>
    <row r="391" spans="2:10">
      <c r="B391" s="22">
        <v>19</v>
      </c>
      <c r="C391" s="22" t="s">
        <v>208</v>
      </c>
      <c r="D391" s="336" t="s">
        <v>485</v>
      </c>
      <c r="E391" s="6" t="s">
        <v>832</v>
      </c>
      <c r="F391" s="109"/>
      <c r="G391" s="22"/>
      <c r="H391" s="22"/>
      <c r="I391" s="22"/>
      <c r="J391" s="6" t="s">
        <v>115</v>
      </c>
    </row>
    <row r="392" spans="2:10">
      <c r="B392" s="22">
        <v>20</v>
      </c>
      <c r="C392" s="22">
        <v>17</v>
      </c>
      <c r="D392" s="336" t="s">
        <v>486</v>
      </c>
      <c r="E392" s="6" t="s">
        <v>835</v>
      </c>
      <c r="F392" s="109"/>
      <c r="G392" s="22"/>
      <c r="H392" s="22"/>
      <c r="I392" s="22"/>
      <c r="J392" s="6" t="s">
        <v>105</v>
      </c>
    </row>
    <row r="393" spans="2:10">
      <c r="B393" s="328">
        <v>21</v>
      </c>
      <c r="C393" s="22">
        <v>9</v>
      </c>
      <c r="D393" s="336" t="s">
        <v>489</v>
      </c>
      <c r="E393" s="6" t="s">
        <v>855</v>
      </c>
      <c r="F393" s="109"/>
      <c r="G393" s="22"/>
      <c r="H393" s="22"/>
      <c r="I393" s="22"/>
      <c r="J393" s="6" t="s">
        <v>94</v>
      </c>
    </row>
    <row r="394" spans="2:10">
      <c r="B394" s="22">
        <v>22</v>
      </c>
      <c r="C394" s="22">
        <v>16</v>
      </c>
      <c r="D394" s="336" t="s">
        <v>488</v>
      </c>
      <c r="E394" s="6" t="s">
        <v>837</v>
      </c>
      <c r="F394" s="109"/>
      <c r="G394" s="22"/>
      <c r="H394" s="22"/>
      <c r="I394" s="22"/>
      <c r="J394" s="6" t="s">
        <v>101</v>
      </c>
    </row>
    <row r="395" spans="2:10">
      <c r="B395" s="22">
        <v>23</v>
      </c>
      <c r="C395" s="22">
        <v>16</v>
      </c>
      <c r="D395" s="336" t="s">
        <v>131</v>
      </c>
      <c r="E395" s="6" t="s">
        <v>833</v>
      </c>
      <c r="F395" s="109"/>
      <c r="G395" s="22"/>
      <c r="H395" s="22"/>
      <c r="I395" s="22"/>
      <c r="J395" s="6" t="s">
        <v>109</v>
      </c>
    </row>
    <row r="396" spans="2:10">
      <c r="B396" s="22">
        <v>24</v>
      </c>
      <c r="C396" s="22">
        <v>15</v>
      </c>
      <c r="D396" s="336" t="s">
        <v>491</v>
      </c>
      <c r="E396" s="6" t="s">
        <v>833</v>
      </c>
      <c r="F396" s="109"/>
      <c r="G396" s="22"/>
      <c r="H396" s="22"/>
      <c r="I396" s="22"/>
      <c r="J396" s="6" t="s">
        <v>212</v>
      </c>
    </row>
    <row r="397" spans="2:10">
      <c r="B397" s="22">
        <v>25</v>
      </c>
      <c r="C397" s="22" t="s">
        <v>208</v>
      </c>
      <c r="D397" s="336" t="s">
        <v>492</v>
      </c>
      <c r="E397" s="6" t="s">
        <v>833</v>
      </c>
      <c r="F397" s="109"/>
      <c r="G397" s="22"/>
      <c r="H397" s="22"/>
      <c r="I397" s="22"/>
      <c r="J397" s="6" t="s">
        <v>107</v>
      </c>
    </row>
    <row r="398" spans="2:10">
      <c r="B398" s="22">
        <v>26</v>
      </c>
      <c r="C398" s="22">
        <v>17</v>
      </c>
      <c r="D398" s="336" t="s">
        <v>487</v>
      </c>
      <c r="E398" s="6" t="s">
        <v>836</v>
      </c>
      <c r="F398" s="109"/>
      <c r="G398" s="22"/>
      <c r="H398" s="22"/>
      <c r="I398" s="22"/>
      <c r="J398" s="6" t="s">
        <v>167</v>
      </c>
    </row>
    <row r="399" spans="2:10">
      <c r="B399" s="22">
        <v>27</v>
      </c>
      <c r="C399" s="22">
        <v>10</v>
      </c>
      <c r="D399" s="336" t="s">
        <v>490</v>
      </c>
      <c r="E399" s="6" t="s">
        <v>834</v>
      </c>
      <c r="F399" s="109"/>
      <c r="G399" s="22"/>
      <c r="H399" s="22"/>
      <c r="I399" s="22"/>
      <c r="J399" s="6" t="s">
        <v>109</v>
      </c>
    </row>
    <row r="400" spans="2:10">
      <c r="B400" s="22">
        <v>28</v>
      </c>
      <c r="C400" s="22">
        <v>17</v>
      </c>
      <c r="D400" s="336" t="s">
        <v>493</v>
      </c>
      <c r="E400" s="6" t="s">
        <v>144</v>
      </c>
      <c r="F400" s="109"/>
      <c r="G400" s="22"/>
      <c r="H400" s="22"/>
      <c r="I400" s="22"/>
      <c r="J400" s="6" t="s">
        <v>149</v>
      </c>
    </row>
    <row r="401" spans="2:10">
      <c r="B401" s="22">
        <v>29</v>
      </c>
      <c r="C401" s="22">
        <v>17</v>
      </c>
      <c r="D401" s="336" t="s">
        <v>494</v>
      </c>
      <c r="E401" s="6" t="s">
        <v>144</v>
      </c>
      <c r="F401" s="109"/>
      <c r="G401" s="22"/>
      <c r="H401" s="22"/>
      <c r="I401" s="22"/>
      <c r="J401" s="6" t="s">
        <v>109</v>
      </c>
    </row>
    <row r="402" spans="2:10">
      <c r="B402" s="22">
        <v>30</v>
      </c>
      <c r="C402" s="22">
        <v>17</v>
      </c>
      <c r="D402" s="336" t="s">
        <v>495</v>
      </c>
      <c r="E402" s="6" t="s">
        <v>144</v>
      </c>
      <c r="F402" s="109"/>
      <c r="G402" s="22"/>
      <c r="H402" s="22"/>
      <c r="I402" s="22"/>
      <c r="J402" s="6" t="s">
        <v>91</v>
      </c>
    </row>
    <row r="403" spans="2:10">
      <c r="B403" s="328">
        <v>31</v>
      </c>
      <c r="C403" s="22">
        <v>17</v>
      </c>
      <c r="D403" s="336" t="s">
        <v>496</v>
      </c>
      <c r="E403" s="6" t="s">
        <v>147</v>
      </c>
      <c r="F403" s="109"/>
      <c r="G403" s="22"/>
      <c r="H403" s="22"/>
      <c r="I403" s="22"/>
      <c r="J403" s="6" t="s">
        <v>138</v>
      </c>
    </row>
    <row r="404" spans="2:10">
      <c r="B404" s="22">
        <v>32</v>
      </c>
      <c r="C404" s="22">
        <v>15</v>
      </c>
      <c r="D404" s="336" t="s">
        <v>504</v>
      </c>
      <c r="E404" s="6" t="s">
        <v>838</v>
      </c>
      <c r="F404" s="109"/>
      <c r="G404" s="22"/>
      <c r="H404" s="22"/>
      <c r="I404" s="22"/>
      <c r="J404" s="6" t="s">
        <v>98</v>
      </c>
    </row>
    <row r="405" spans="2:10">
      <c r="B405" s="22">
        <v>33</v>
      </c>
      <c r="C405" s="22">
        <v>14</v>
      </c>
      <c r="D405" s="336" t="s">
        <v>516</v>
      </c>
      <c r="E405" s="6" t="s">
        <v>838</v>
      </c>
      <c r="F405" s="109"/>
      <c r="G405" s="22"/>
      <c r="H405" s="22"/>
      <c r="I405" s="22"/>
      <c r="J405" s="6" t="s">
        <v>176</v>
      </c>
    </row>
    <row r="406" spans="2:10">
      <c r="B406" s="22">
        <v>34</v>
      </c>
      <c r="C406" s="22">
        <v>17</v>
      </c>
      <c r="D406" s="336" t="s">
        <v>508</v>
      </c>
      <c r="E406" s="6" t="s">
        <v>856</v>
      </c>
      <c r="F406" s="109"/>
      <c r="G406" s="22"/>
      <c r="H406" s="22"/>
      <c r="I406" s="22"/>
      <c r="J406" s="6" t="s">
        <v>124</v>
      </c>
    </row>
    <row r="407" spans="2:10">
      <c r="B407" s="22">
        <v>35</v>
      </c>
      <c r="C407" s="22">
        <v>3</v>
      </c>
      <c r="D407" s="336" t="s">
        <v>515</v>
      </c>
      <c r="E407" s="6" t="s">
        <v>856</v>
      </c>
      <c r="F407" s="109"/>
      <c r="G407" s="22"/>
      <c r="H407" s="22"/>
      <c r="I407" s="22"/>
      <c r="J407" s="6" t="s">
        <v>130</v>
      </c>
    </row>
    <row r="408" spans="2:10">
      <c r="B408" s="22">
        <v>36</v>
      </c>
      <c r="C408" s="22">
        <v>17</v>
      </c>
      <c r="D408" s="336" t="s">
        <v>497</v>
      </c>
      <c r="E408" s="6" t="s">
        <v>841</v>
      </c>
      <c r="F408" s="109"/>
      <c r="G408" s="22"/>
      <c r="H408" s="22"/>
      <c r="I408" s="22"/>
      <c r="J408" s="6" t="s">
        <v>138</v>
      </c>
    </row>
    <row r="409" spans="2:10">
      <c r="B409" s="22">
        <v>37</v>
      </c>
      <c r="C409" s="22">
        <v>17</v>
      </c>
      <c r="D409" s="336" t="s">
        <v>503</v>
      </c>
      <c r="E409" s="6" t="s">
        <v>841</v>
      </c>
      <c r="F409" s="109"/>
      <c r="G409" s="22"/>
      <c r="H409" s="22"/>
      <c r="I409" s="22"/>
      <c r="J409" s="6" t="s">
        <v>158</v>
      </c>
    </row>
    <row r="410" spans="2:10">
      <c r="B410" s="22">
        <v>38</v>
      </c>
      <c r="C410" s="22">
        <v>10</v>
      </c>
      <c r="D410" s="336" t="s">
        <v>507</v>
      </c>
      <c r="E410" s="6" t="s">
        <v>841</v>
      </c>
      <c r="F410" s="109"/>
      <c r="G410" s="22"/>
      <c r="H410" s="22"/>
      <c r="I410" s="22"/>
      <c r="J410" s="6" t="s">
        <v>176</v>
      </c>
    </row>
    <row r="411" spans="2:10">
      <c r="B411" s="22">
        <v>39</v>
      </c>
      <c r="C411" s="22">
        <v>17</v>
      </c>
      <c r="D411" s="336" t="s">
        <v>509</v>
      </c>
      <c r="E411" s="6" t="s">
        <v>841</v>
      </c>
      <c r="F411" s="109"/>
      <c r="G411" s="22"/>
      <c r="H411" s="22"/>
      <c r="I411" s="22"/>
      <c r="J411" s="6" t="s">
        <v>118</v>
      </c>
    </row>
    <row r="412" spans="2:10">
      <c r="B412" s="22">
        <v>40</v>
      </c>
      <c r="C412" s="22">
        <v>3</v>
      </c>
      <c r="D412" s="336" t="s">
        <v>517</v>
      </c>
      <c r="E412" s="6" t="s">
        <v>841</v>
      </c>
      <c r="F412" s="109"/>
      <c r="G412" s="22"/>
      <c r="H412" s="22"/>
      <c r="I412" s="22"/>
      <c r="J412" s="6" t="s">
        <v>98</v>
      </c>
    </row>
    <row r="413" spans="2:10">
      <c r="B413" s="328">
        <v>41</v>
      </c>
      <c r="C413" s="22">
        <v>17</v>
      </c>
      <c r="D413" s="336" t="s">
        <v>511</v>
      </c>
      <c r="E413" s="6" t="s">
        <v>850</v>
      </c>
      <c r="F413" s="109"/>
      <c r="G413" s="22"/>
      <c r="H413" s="22"/>
      <c r="I413" s="22"/>
      <c r="J413" s="6" t="s">
        <v>197</v>
      </c>
    </row>
    <row r="414" spans="2:10">
      <c r="B414" s="22">
        <v>42</v>
      </c>
      <c r="C414" s="22">
        <v>17</v>
      </c>
      <c r="D414" s="336" t="s">
        <v>514</v>
      </c>
      <c r="E414" s="6" t="s">
        <v>850</v>
      </c>
      <c r="F414" s="109"/>
      <c r="G414" s="22"/>
      <c r="H414" s="22"/>
      <c r="I414" s="22"/>
      <c r="J414" s="6" t="s">
        <v>118</v>
      </c>
    </row>
    <row r="415" spans="2:10">
      <c r="B415" s="22">
        <v>43</v>
      </c>
      <c r="C415" s="22">
        <v>12</v>
      </c>
      <c r="D415" s="336" t="s">
        <v>518</v>
      </c>
      <c r="E415" s="6" t="s">
        <v>850</v>
      </c>
      <c r="F415" s="109"/>
      <c r="G415" s="22"/>
      <c r="H415" s="22"/>
      <c r="I415" s="22"/>
      <c r="J415" s="6" t="s">
        <v>163</v>
      </c>
    </row>
    <row r="416" spans="2:10">
      <c r="B416" s="22">
        <v>44</v>
      </c>
      <c r="C416" s="22">
        <v>16</v>
      </c>
      <c r="D416" s="336" t="s">
        <v>499</v>
      </c>
      <c r="E416" s="6" t="s">
        <v>845</v>
      </c>
      <c r="F416" s="109"/>
      <c r="G416" s="22"/>
      <c r="H416" s="22"/>
      <c r="I416" s="22"/>
      <c r="J416" s="6" t="s">
        <v>109</v>
      </c>
    </row>
    <row r="417" spans="2:10">
      <c r="B417" s="22">
        <v>45</v>
      </c>
      <c r="C417" s="22">
        <v>15</v>
      </c>
      <c r="D417" s="336" t="s">
        <v>502</v>
      </c>
      <c r="E417" s="6" t="s">
        <v>845</v>
      </c>
      <c r="F417" s="109"/>
      <c r="G417" s="22"/>
      <c r="H417" s="22"/>
      <c r="I417" s="22"/>
      <c r="J417" s="6" t="s">
        <v>184</v>
      </c>
    </row>
    <row r="418" spans="2:10">
      <c r="B418" s="22">
        <v>46</v>
      </c>
      <c r="C418" s="22">
        <v>12</v>
      </c>
      <c r="D418" s="336" t="s">
        <v>506</v>
      </c>
      <c r="E418" s="6" t="s">
        <v>842</v>
      </c>
      <c r="F418" s="109"/>
      <c r="G418" s="22"/>
      <c r="H418" s="22"/>
      <c r="I418" s="22"/>
      <c r="J418" s="6" t="s">
        <v>152</v>
      </c>
    </row>
    <row r="419" spans="2:10">
      <c r="B419" s="22">
        <v>47</v>
      </c>
      <c r="C419" s="22">
        <v>12</v>
      </c>
      <c r="D419" s="336" t="s">
        <v>510</v>
      </c>
      <c r="E419" s="6" t="s">
        <v>842</v>
      </c>
      <c r="F419" s="109"/>
      <c r="G419" s="22"/>
      <c r="H419" s="22"/>
      <c r="I419" s="22"/>
      <c r="J419" s="6" t="s">
        <v>109</v>
      </c>
    </row>
    <row r="420" spans="2:10">
      <c r="B420" s="22">
        <v>48</v>
      </c>
      <c r="C420" s="22">
        <v>10</v>
      </c>
      <c r="D420" s="336" t="s">
        <v>519</v>
      </c>
      <c r="E420" s="6" t="s">
        <v>842</v>
      </c>
      <c r="F420" s="109"/>
      <c r="G420" s="22"/>
      <c r="H420" s="22"/>
      <c r="I420" s="22"/>
      <c r="J420" s="6" t="s">
        <v>184</v>
      </c>
    </row>
    <row r="421" spans="2:10">
      <c r="B421" s="22">
        <v>49</v>
      </c>
      <c r="C421" s="22">
        <v>12</v>
      </c>
      <c r="D421" s="336" t="s">
        <v>498</v>
      </c>
      <c r="E421" s="6" t="s">
        <v>839</v>
      </c>
      <c r="F421" s="109"/>
      <c r="G421" s="22"/>
      <c r="H421" s="22"/>
      <c r="I421" s="22"/>
      <c r="J421" s="6" t="s">
        <v>138</v>
      </c>
    </row>
    <row r="422" spans="2:10">
      <c r="B422" s="22">
        <v>50</v>
      </c>
      <c r="C422" s="22">
        <v>17</v>
      </c>
      <c r="D422" s="336" t="s">
        <v>505</v>
      </c>
      <c r="E422" s="6" t="s">
        <v>839</v>
      </c>
      <c r="F422" s="109"/>
      <c r="G422" s="22"/>
      <c r="H422" s="22"/>
      <c r="I422" s="22"/>
      <c r="J422" s="6" t="s">
        <v>284</v>
      </c>
    </row>
    <row r="423" spans="2:10">
      <c r="B423" s="328">
        <v>51</v>
      </c>
      <c r="C423" s="22">
        <v>15</v>
      </c>
      <c r="D423" s="336" t="s">
        <v>512</v>
      </c>
      <c r="E423" s="6" t="s">
        <v>839</v>
      </c>
      <c r="F423" s="109"/>
      <c r="G423" s="22"/>
      <c r="H423" s="22"/>
      <c r="I423" s="22"/>
      <c r="J423" s="6" t="s">
        <v>111</v>
      </c>
    </row>
    <row r="424" spans="2:10">
      <c r="B424" s="22">
        <v>52</v>
      </c>
      <c r="C424" s="22">
        <v>9</v>
      </c>
      <c r="D424" s="336" t="s">
        <v>513</v>
      </c>
      <c r="E424" s="6" t="s">
        <v>839</v>
      </c>
      <c r="F424" s="109"/>
      <c r="G424" s="22"/>
      <c r="H424" s="22"/>
      <c r="I424" s="22"/>
      <c r="J424" s="6" t="s">
        <v>160</v>
      </c>
    </row>
    <row r="425" spans="2:10">
      <c r="B425" s="22">
        <v>53</v>
      </c>
      <c r="C425" s="22">
        <v>4</v>
      </c>
      <c r="D425" s="336" t="s">
        <v>520</v>
      </c>
      <c r="E425" s="6" t="s">
        <v>849</v>
      </c>
      <c r="F425" s="109"/>
      <c r="G425" s="22"/>
      <c r="H425" s="22"/>
      <c r="I425" s="22"/>
      <c r="J425" s="6" t="s">
        <v>184</v>
      </c>
    </row>
    <row r="426" spans="2:10">
      <c r="B426" s="22">
        <v>54</v>
      </c>
      <c r="C426" s="22">
        <v>16</v>
      </c>
      <c r="D426" s="336" t="s">
        <v>500</v>
      </c>
      <c r="E426" s="6" t="s">
        <v>843</v>
      </c>
      <c r="F426" s="109"/>
      <c r="G426" s="22"/>
      <c r="H426" s="22"/>
      <c r="I426" s="22"/>
      <c r="J426" s="6" t="s">
        <v>184</v>
      </c>
    </row>
    <row r="427" spans="2:10">
      <c r="B427" s="22">
        <v>55</v>
      </c>
      <c r="C427" s="22">
        <v>16</v>
      </c>
      <c r="D427" s="336" t="s">
        <v>501</v>
      </c>
      <c r="E427" s="6" t="s">
        <v>843</v>
      </c>
      <c r="F427" s="109"/>
      <c r="G427" s="22"/>
      <c r="H427" s="22"/>
      <c r="I427" s="22"/>
      <c r="J427" s="6" t="s">
        <v>107</v>
      </c>
    </row>
    <row r="428" spans="2:10">
      <c r="B428" s="22">
        <v>56</v>
      </c>
      <c r="C428" s="22" t="s">
        <v>208</v>
      </c>
      <c r="D428" s="336" t="s">
        <v>521</v>
      </c>
      <c r="E428" s="6" t="s">
        <v>208</v>
      </c>
      <c r="F428" s="109"/>
      <c r="G428" s="22"/>
      <c r="H428" s="22"/>
      <c r="I428" s="22"/>
      <c r="J428" s="6" t="s">
        <v>208</v>
      </c>
    </row>
    <row r="429" spans="2:10" s="327" customFormat="1" ht="55.5" customHeight="1" thickBot="1">
      <c r="B429" s="348" t="s">
        <v>19</v>
      </c>
      <c r="C429" s="348"/>
      <c r="D429" s="348"/>
      <c r="E429" s="348"/>
      <c r="F429" s="348"/>
      <c r="G429" s="348"/>
      <c r="H429" s="348"/>
      <c r="I429" s="348"/>
      <c r="J429" s="348"/>
    </row>
    <row r="430" spans="2:10" ht="45" customHeight="1" thickTop="1" thickBot="1">
      <c r="B430" s="331"/>
      <c r="C430" s="332" t="s">
        <v>85</v>
      </c>
      <c r="D430" s="334" t="s">
        <v>81</v>
      </c>
      <c r="E430" s="332" t="s">
        <v>84</v>
      </c>
      <c r="F430" s="333" t="s">
        <v>82</v>
      </c>
      <c r="G430" s="332" t="s">
        <v>862</v>
      </c>
      <c r="H430" s="332" t="s">
        <v>827</v>
      </c>
      <c r="I430" s="332" t="s">
        <v>828</v>
      </c>
      <c r="J430" s="332" t="s">
        <v>83</v>
      </c>
    </row>
    <row r="431" spans="2:10" ht="16.5" thickTop="1">
      <c r="B431" s="328">
        <v>1</v>
      </c>
      <c r="C431" s="328">
        <v>17</v>
      </c>
      <c r="D431" s="335" t="s">
        <v>522</v>
      </c>
      <c r="E431" s="329" t="s">
        <v>829</v>
      </c>
      <c r="F431" s="330" t="s">
        <v>93</v>
      </c>
      <c r="G431" s="328"/>
      <c r="H431" s="328"/>
      <c r="I431" s="328"/>
      <c r="J431" s="329" t="s">
        <v>98</v>
      </c>
    </row>
    <row r="432" spans="2:10">
      <c r="B432" s="22">
        <v>2</v>
      </c>
      <c r="C432" s="22">
        <v>17</v>
      </c>
      <c r="D432" s="336" t="s">
        <v>523</v>
      </c>
      <c r="E432" s="6" t="s">
        <v>829</v>
      </c>
      <c r="F432" s="109" t="s">
        <v>87</v>
      </c>
      <c r="G432" s="22"/>
      <c r="H432" s="22"/>
      <c r="I432" s="22"/>
      <c r="J432" s="6" t="s">
        <v>149</v>
      </c>
    </row>
    <row r="433" spans="2:10">
      <c r="B433" s="22">
        <v>3</v>
      </c>
      <c r="C433" s="22">
        <v>17</v>
      </c>
      <c r="D433" s="336" t="s">
        <v>524</v>
      </c>
      <c r="E433" s="6" t="s">
        <v>830</v>
      </c>
      <c r="F433" s="109" t="s">
        <v>186</v>
      </c>
      <c r="G433" s="22"/>
      <c r="H433" s="22"/>
      <c r="I433" s="22"/>
      <c r="J433" s="6" t="s">
        <v>111</v>
      </c>
    </row>
    <row r="434" spans="2:10">
      <c r="B434" s="22">
        <v>4</v>
      </c>
      <c r="C434" s="22">
        <v>15</v>
      </c>
      <c r="D434" s="336" t="s">
        <v>525</v>
      </c>
      <c r="E434" s="6" t="s">
        <v>830</v>
      </c>
      <c r="F434" s="109" t="s">
        <v>303</v>
      </c>
      <c r="G434" s="22"/>
      <c r="H434" s="22"/>
      <c r="I434" s="22"/>
      <c r="J434" s="6" t="s">
        <v>165</v>
      </c>
    </row>
    <row r="435" spans="2:10">
      <c r="B435" s="22">
        <v>5</v>
      </c>
      <c r="C435" s="22">
        <v>11</v>
      </c>
      <c r="D435" s="336" t="s">
        <v>526</v>
      </c>
      <c r="E435" s="6" t="s">
        <v>830</v>
      </c>
      <c r="F435" s="109" t="s">
        <v>186</v>
      </c>
      <c r="G435" s="22"/>
      <c r="H435" s="22"/>
      <c r="I435" s="22"/>
      <c r="J435" s="6" t="s">
        <v>122</v>
      </c>
    </row>
    <row r="436" spans="2:10">
      <c r="B436" s="328">
        <v>6</v>
      </c>
      <c r="C436" s="22">
        <v>17</v>
      </c>
      <c r="D436" s="336" t="s">
        <v>527</v>
      </c>
      <c r="E436" s="6" t="s">
        <v>847</v>
      </c>
      <c r="F436" s="109" t="s">
        <v>90</v>
      </c>
      <c r="G436" s="22"/>
      <c r="H436" s="22"/>
      <c r="I436" s="22"/>
      <c r="J436" s="6" t="s">
        <v>130</v>
      </c>
    </row>
    <row r="437" spans="2:10">
      <c r="B437" s="22">
        <v>7</v>
      </c>
      <c r="C437" s="22">
        <v>17</v>
      </c>
      <c r="D437" s="336" t="s">
        <v>529</v>
      </c>
      <c r="E437" s="6" t="s">
        <v>831</v>
      </c>
      <c r="F437" s="109"/>
      <c r="G437" s="22"/>
      <c r="H437" s="22"/>
      <c r="I437" s="22"/>
      <c r="J437" s="6" t="s">
        <v>135</v>
      </c>
    </row>
    <row r="438" spans="2:10">
      <c r="B438" s="22">
        <v>8</v>
      </c>
      <c r="C438" s="22">
        <v>17</v>
      </c>
      <c r="D438" s="336" t="s">
        <v>530</v>
      </c>
      <c r="E438" s="6" t="s">
        <v>831</v>
      </c>
      <c r="F438" s="109"/>
      <c r="G438" s="22"/>
      <c r="H438" s="22"/>
      <c r="I438" s="22"/>
      <c r="J438" s="6" t="s">
        <v>154</v>
      </c>
    </row>
    <row r="439" spans="2:10">
      <c r="B439" s="22">
        <v>9</v>
      </c>
      <c r="C439" s="22">
        <v>16</v>
      </c>
      <c r="D439" s="336" t="s">
        <v>531</v>
      </c>
      <c r="E439" s="6" t="s">
        <v>831</v>
      </c>
      <c r="F439" s="109"/>
      <c r="G439" s="22"/>
      <c r="H439" s="22"/>
      <c r="I439" s="22"/>
      <c r="J439" s="6" t="s">
        <v>163</v>
      </c>
    </row>
    <row r="440" spans="2:10">
      <c r="B440" s="22">
        <v>10</v>
      </c>
      <c r="C440" s="22">
        <v>16</v>
      </c>
      <c r="D440" s="336" t="s">
        <v>532</v>
      </c>
      <c r="E440" s="6" t="s">
        <v>832</v>
      </c>
      <c r="F440" s="109"/>
      <c r="G440" s="22"/>
      <c r="H440" s="22"/>
      <c r="I440" s="22"/>
      <c r="J440" s="6" t="s">
        <v>88</v>
      </c>
    </row>
    <row r="441" spans="2:10">
      <c r="B441" s="328">
        <v>11</v>
      </c>
      <c r="C441" s="22">
        <v>17</v>
      </c>
      <c r="D441" s="336" t="s">
        <v>533</v>
      </c>
      <c r="E441" s="6" t="s">
        <v>832</v>
      </c>
      <c r="F441" s="109"/>
      <c r="G441" s="22"/>
      <c r="H441" s="22"/>
      <c r="I441" s="22"/>
      <c r="J441" s="6" t="s">
        <v>284</v>
      </c>
    </row>
    <row r="442" spans="2:10">
      <c r="B442" s="22">
        <v>12</v>
      </c>
      <c r="C442" s="22">
        <v>15</v>
      </c>
      <c r="D442" s="336" t="s">
        <v>534</v>
      </c>
      <c r="E442" s="6" t="s">
        <v>832</v>
      </c>
      <c r="F442" s="109"/>
      <c r="G442" s="22"/>
      <c r="H442" s="22"/>
      <c r="I442" s="22"/>
      <c r="J442" s="6" t="s">
        <v>91</v>
      </c>
    </row>
    <row r="443" spans="2:10">
      <c r="B443" s="22">
        <v>13</v>
      </c>
      <c r="C443" s="22">
        <v>17</v>
      </c>
      <c r="D443" s="336" t="s">
        <v>535</v>
      </c>
      <c r="E443" s="6" t="s">
        <v>832</v>
      </c>
      <c r="F443" s="109"/>
      <c r="G443" s="22"/>
      <c r="H443" s="22"/>
      <c r="I443" s="22"/>
      <c r="J443" s="6" t="s">
        <v>107</v>
      </c>
    </row>
    <row r="444" spans="2:10">
      <c r="B444" s="22">
        <v>14</v>
      </c>
      <c r="C444" s="22">
        <v>16</v>
      </c>
      <c r="D444" s="336" t="s">
        <v>536</v>
      </c>
      <c r="E444" s="6" t="s">
        <v>832</v>
      </c>
      <c r="F444" s="109"/>
      <c r="G444" s="22"/>
      <c r="H444" s="22"/>
      <c r="I444" s="22"/>
      <c r="J444" s="6" t="s">
        <v>138</v>
      </c>
    </row>
    <row r="445" spans="2:10">
      <c r="B445" s="22">
        <v>15</v>
      </c>
      <c r="C445" s="22">
        <v>12</v>
      </c>
      <c r="D445" s="336" t="s">
        <v>537</v>
      </c>
      <c r="E445" s="6" t="s">
        <v>832</v>
      </c>
      <c r="F445" s="109"/>
      <c r="G445" s="22"/>
      <c r="H445" s="22"/>
      <c r="I445" s="22"/>
      <c r="J445" s="6" t="s">
        <v>96</v>
      </c>
    </row>
    <row r="446" spans="2:10">
      <c r="B446" s="328">
        <v>16</v>
      </c>
      <c r="C446" s="22">
        <v>16</v>
      </c>
      <c r="D446" s="336" t="s">
        <v>579</v>
      </c>
      <c r="E446" s="6" t="s">
        <v>832</v>
      </c>
      <c r="F446" s="109"/>
      <c r="G446" s="22"/>
      <c r="H446" s="22"/>
      <c r="I446" s="22"/>
      <c r="J446" s="6" t="s">
        <v>128</v>
      </c>
    </row>
    <row r="447" spans="2:10">
      <c r="B447" s="22">
        <v>17</v>
      </c>
      <c r="C447" s="22">
        <v>17</v>
      </c>
      <c r="D447" s="336" t="s">
        <v>540</v>
      </c>
      <c r="E447" s="6" t="s">
        <v>835</v>
      </c>
      <c r="F447" s="109"/>
      <c r="G447" s="22"/>
      <c r="H447" s="22"/>
      <c r="I447" s="22"/>
      <c r="J447" s="6" t="s">
        <v>184</v>
      </c>
    </row>
    <row r="448" spans="2:10">
      <c r="B448" s="22">
        <v>18</v>
      </c>
      <c r="C448" s="22">
        <v>2</v>
      </c>
      <c r="D448" s="336" t="s">
        <v>544</v>
      </c>
      <c r="E448" s="6" t="s">
        <v>857</v>
      </c>
      <c r="F448" s="109"/>
      <c r="G448" s="22"/>
      <c r="H448" s="22"/>
      <c r="I448" s="22"/>
      <c r="J448" s="6" t="s">
        <v>212</v>
      </c>
    </row>
    <row r="449" spans="2:10">
      <c r="B449" s="22">
        <v>19</v>
      </c>
      <c r="C449" s="22">
        <v>17</v>
      </c>
      <c r="D449" s="336" t="s">
        <v>539</v>
      </c>
      <c r="E449" s="6" t="s">
        <v>837</v>
      </c>
      <c r="F449" s="109"/>
      <c r="G449" s="22"/>
      <c r="H449" s="22"/>
      <c r="I449" s="22"/>
      <c r="J449" s="6" t="s">
        <v>133</v>
      </c>
    </row>
    <row r="450" spans="2:10">
      <c r="B450" s="22">
        <v>20</v>
      </c>
      <c r="C450" s="22">
        <v>12</v>
      </c>
      <c r="D450" s="336" t="s">
        <v>538</v>
      </c>
      <c r="E450" s="6" t="s">
        <v>833</v>
      </c>
      <c r="F450" s="109"/>
      <c r="G450" s="22"/>
      <c r="H450" s="22"/>
      <c r="I450" s="22"/>
      <c r="J450" s="6" t="s">
        <v>158</v>
      </c>
    </row>
    <row r="451" spans="2:10">
      <c r="B451" s="328">
        <v>21</v>
      </c>
      <c r="C451" s="22">
        <v>14</v>
      </c>
      <c r="D451" s="336" t="s">
        <v>541</v>
      </c>
      <c r="E451" s="6" t="s">
        <v>833</v>
      </c>
      <c r="F451" s="109"/>
      <c r="G451" s="22"/>
      <c r="H451" s="22"/>
      <c r="I451" s="22"/>
      <c r="J451" s="6" t="s">
        <v>94</v>
      </c>
    </row>
    <row r="452" spans="2:10">
      <c r="B452" s="22">
        <v>22</v>
      </c>
      <c r="C452" s="22">
        <v>16</v>
      </c>
      <c r="D452" s="336" t="s">
        <v>543</v>
      </c>
      <c r="E452" s="6" t="s">
        <v>833</v>
      </c>
      <c r="F452" s="109"/>
      <c r="G452" s="22"/>
      <c r="H452" s="22"/>
      <c r="I452" s="22"/>
      <c r="J452" s="6" t="s">
        <v>184</v>
      </c>
    </row>
    <row r="453" spans="2:10">
      <c r="B453" s="22">
        <v>23</v>
      </c>
      <c r="C453" s="22">
        <v>12</v>
      </c>
      <c r="D453" s="336" t="s">
        <v>542</v>
      </c>
      <c r="E453" s="6" t="s">
        <v>834</v>
      </c>
      <c r="F453" s="109"/>
      <c r="G453" s="22"/>
      <c r="H453" s="22"/>
      <c r="I453" s="22"/>
      <c r="J453" s="6" t="s">
        <v>165</v>
      </c>
    </row>
    <row r="454" spans="2:10">
      <c r="B454" s="22">
        <v>24</v>
      </c>
      <c r="C454" s="22"/>
      <c r="D454" s="336" t="s">
        <v>545</v>
      </c>
      <c r="E454" s="6" t="s">
        <v>834</v>
      </c>
      <c r="F454" s="109"/>
      <c r="G454" s="22"/>
      <c r="H454" s="22"/>
      <c r="I454" s="22"/>
      <c r="J454" s="6" t="s">
        <v>208</v>
      </c>
    </row>
    <row r="455" spans="2:10">
      <c r="B455" s="22">
        <v>25</v>
      </c>
      <c r="C455" s="22">
        <v>17</v>
      </c>
      <c r="D455" s="336" t="s">
        <v>546</v>
      </c>
      <c r="E455" s="6" t="s">
        <v>144</v>
      </c>
      <c r="F455" s="109"/>
      <c r="G455" s="22"/>
      <c r="H455" s="22"/>
      <c r="I455" s="22"/>
      <c r="J455" s="6" t="s">
        <v>101</v>
      </c>
    </row>
    <row r="456" spans="2:10">
      <c r="B456" s="328">
        <v>26</v>
      </c>
      <c r="C456" s="22">
        <v>17</v>
      </c>
      <c r="D456" s="336" t="s">
        <v>547</v>
      </c>
      <c r="E456" s="6" t="s">
        <v>144</v>
      </c>
      <c r="F456" s="109"/>
      <c r="G456" s="22"/>
      <c r="H456" s="22"/>
      <c r="I456" s="22"/>
      <c r="J456" s="6" t="s">
        <v>167</v>
      </c>
    </row>
    <row r="457" spans="2:10">
      <c r="B457" s="22">
        <v>27</v>
      </c>
      <c r="C457" s="22">
        <v>17</v>
      </c>
      <c r="D457" s="336" t="s">
        <v>548</v>
      </c>
      <c r="E457" s="6" t="s">
        <v>147</v>
      </c>
      <c r="F457" s="109"/>
      <c r="G457" s="22"/>
      <c r="H457" s="22"/>
      <c r="I457" s="22"/>
      <c r="J457" s="6" t="s">
        <v>154</v>
      </c>
    </row>
    <row r="458" spans="2:10">
      <c r="B458" s="22">
        <v>28</v>
      </c>
      <c r="C458" s="22">
        <v>17</v>
      </c>
      <c r="D458" s="336" t="s">
        <v>554</v>
      </c>
      <c r="E458" s="6" t="s">
        <v>838</v>
      </c>
      <c r="F458" s="109"/>
      <c r="G458" s="22"/>
      <c r="H458" s="22"/>
      <c r="I458" s="22"/>
      <c r="J458" s="6" t="s">
        <v>167</v>
      </c>
    </row>
    <row r="459" spans="2:10">
      <c r="B459" s="22">
        <v>29</v>
      </c>
      <c r="C459" s="22">
        <v>17</v>
      </c>
      <c r="D459" s="336" t="s">
        <v>557</v>
      </c>
      <c r="E459" s="6" t="s">
        <v>838</v>
      </c>
      <c r="F459" s="109"/>
      <c r="G459" s="22"/>
      <c r="H459" s="22"/>
      <c r="I459" s="22"/>
      <c r="J459" s="6" t="s">
        <v>122</v>
      </c>
    </row>
    <row r="460" spans="2:10">
      <c r="B460" s="22">
        <v>30</v>
      </c>
      <c r="C460" s="22">
        <v>13</v>
      </c>
      <c r="D460" s="336" t="s">
        <v>568</v>
      </c>
      <c r="E460" s="6" t="s">
        <v>838</v>
      </c>
      <c r="F460" s="109"/>
      <c r="G460" s="22"/>
      <c r="H460" s="22"/>
      <c r="I460" s="22"/>
      <c r="J460" s="6" t="s">
        <v>94</v>
      </c>
    </row>
    <row r="461" spans="2:10">
      <c r="B461" s="328">
        <v>31</v>
      </c>
      <c r="C461" s="22">
        <v>2</v>
      </c>
      <c r="D461" s="336" t="s">
        <v>574</v>
      </c>
      <c r="E461" s="6" t="s">
        <v>856</v>
      </c>
      <c r="F461" s="109"/>
      <c r="G461" s="22"/>
      <c r="H461" s="22"/>
      <c r="I461" s="22"/>
      <c r="J461" s="6" t="s">
        <v>184</v>
      </c>
    </row>
    <row r="462" spans="2:10">
      <c r="B462" s="22">
        <v>32</v>
      </c>
      <c r="C462" s="22">
        <v>17</v>
      </c>
      <c r="D462" s="336" t="s">
        <v>550</v>
      </c>
      <c r="E462" s="6" t="s">
        <v>841</v>
      </c>
      <c r="F462" s="109"/>
      <c r="G462" s="22"/>
      <c r="H462" s="22"/>
      <c r="I462" s="22"/>
      <c r="J462" s="6" t="s">
        <v>135</v>
      </c>
    </row>
    <row r="463" spans="2:10">
      <c r="B463" s="22">
        <v>33</v>
      </c>
      <c r="C463" s="22">
        <v>14</v>
      </c>
      <c r="D463" s="336" t="s">
        <v>551</v>
      </c>
      <c r="E463" s="6" t="s">
        <v>841</v>
      </c>
      <c r="F463" s="109"/>
      <c r="G463" s="22"/>
      <c r="H463" s="22"/>
      <c r="I463" s="22"/>
      <c r="J463" s="6" t="s">
        <v>133</v>
      </c>
    </row>
    <row r="464" spans="2:10">
      <c r="B464" s="22">
        <v>34</v>
      </c>
      <c r="C464" s="22">
        <v>17</v>
      </c>
      <c r="D464" s="336" t="s">
        <v>552</v>
      </c>
      <c r="E464" s="6" t="s">
        <v>841</v>
      </c>
      <c r="F464" s="109"/>
      <c r="G464" s="22"/>
      <c r="H464" s="22"/>
      <c r="I464" s="22"/>
      <c r="J464" s="6" t="s">
        <v>128</v>
      </c>
    </row>
    <row r="465" spans="2:10">
      <c r="B465" s="22">
        <v>35</v>
      </c>
      <c r="C465" s="22">
        <v>17</v>
      </c>
      <c r="D465" s="336" t="s">
        <v>553</v>
      </c>
      <c r="E465" s="6" t="s">
        <v>841</v>
      </c>
      <c r="F465" s="109"/>
      <c r="G465" s="22"/>
      <c r="H465" s="22"/>
      <c r="I465" s="22"/>
      <c r="J465" s="6" t="s">
        <v>88</v>
      </c>
    </row>
    <row r="466" spans="2:10">
      <c r="B466" s="328">
        <v>36</v>
      </c>
      <c r="C466" s="22">
        <v>17</v>
      </c>
      <c r="D466" s="336" t="s">
        <v>559</v>
      </c>
      <c r="E466" s="6" t="s">
        <v>841</v>
      </c>
      <c r="F466" s="109"/>
      <c r="G466" s="22"/>
      <c r="H466" s="22"/>
      <c r="I466" s="22"/>
      <c r="J466" s="6" t="s">
        <v>91</v>
      </c>
    </row>
    <row r="467" spans="2:10">
      <c r="B467" s="22">
        <v>37</v>
      </c>
      <c r="C467" s="22">
        <v>4</v>
      </c>
      <c r="D467" s="336" t="s">
        <v>572</v>
      </c>
      <c r="E467" s="6" t="s">
        <v>841</v>
      </c>
      <c r="F467" s="109"/>
      <c r="G467" s="22"/>
      <c r="H467" s="22"/>
      <c r="I467" s="22"/>
      <c r="J467" s="6" t="s">
        <v>113</v>
      </c>
    </row>
    <row r="468" spans="2:10">
      <c r="B468" s="22">
        <v>38</v>
      </c>
      <c r="C468" s="22">
        <v>3</v>
      </c>
      <c r="D468" s="336" t="s">
        <v>571</v>
      </c>
      <c r="E468" s="6" t="s">
        <v>850</v>
      </c>
      <c r="F468" s="109"/>
      <c r="G468" s="22"/>
      <c r="H468" s="22"/>
      <c r="I468" s="22"/>
      <c r="J468" s="6" t="s">
        <v>130</v>
      </c>
    </row>
    <row r="469" spans="2:10">
      <c r="B469" s="22">
        <v>39</v>
      </c>
      <c r="C469" s="22">
        <v>15</v>
      </c>
      <c r="D469" s="336" t="s">
        <v>576</v>
      </c>
      <c r="E469" s="6" t="s">
        <v>850</v>
      </c>
      <c r="F469" s="109"/>
      <c r="G469" s="22"/>
      <c r="H469" s="22"/>
      <c r="I469" s="22"/>
      <c r="J469" s="6" t="s">
        <v>128</v>
      </c>
    </row>
    <row r="470" spans="2:10">
      <c r="B470" s="22">
        <v>40</v>
      </c>
      <c r="C470" s="22">
        <v>17</v>
      </c>
      <c r="D470" s="336" t="s">
        <v>549</v>
      </c>
      <c r="E470" s="6" t="s">
        <v>845</v>
      </c>
      <c r="F470" s="109"/>
      <c r="G470" s="22"/>
      <c r="H470" s="22"/>
      <c r="I470" s="22"/>
      <c r="J470" s="6" t="s">
        <v>149</v>
      </c>
    </row>
    <row r="471" spans="2:10">
      <c r="B471" s="328">
        <v>41</v>
      </c>
      <c r="C471" s="22">
        <v>8</v>
      </c>
      <c r="D471" s="336" t="s">
        <v>558</v>
      </c>
      <c r="E471" s="6" t="s">
        <v>845</v>
      </c>
      <c r="F471" s="109"/>
      <c r="G471" s="22"/>
      <c r="H471" s="22"/>
      <c r="I471" s="22"/>
      <c r="J471" s="6" t="s">
        <v>167</v>
      </c>
    </row>
    <row r="472" spans="2:10">
      <c r="B472" s="22">
        <v>42</v>
      </c>
      <c r="C472" s="22">
        <v>17</v>
      </c>
      <c r="D472" s="336" t="s">
        <v>566</v>
      </c>
      <c r="E472" s="6" t="s">
        <v>845</v>
      </c>
      <c r="F472" s="109"/>
      <c r="G472" s="22"/>
      <c r="H472" s="22"/>
      <c r="I472" s="22"/>
      <c r="J472" s="6" t="s">
        <v>158</v>
      </c>
    </row>
    <row r="473" spans="2:10">
      <c r="B473" s="22">
        <v>43</v>
      </c>
      <c r="C473" s="22">
        <v>16</v>
      </c>
      <c r="D473" s="336" t="s">
        <v>564</v>
      </c>
      <c r="E473" s="6" t="s">
        <v>842</v>
      </c>
      <c r="F473" s="109"/>
      <c r="G473" s="22"/>
      <c r="H473" s="22"/>
      <c r="I473" s="22"/>
      <c r="J473" s="6" t="s">
        <v>149</v>
      </c>
    </row>
    <row r="474" spans="2:10">
      <c r="B474" s="22">
        <v>44</v>
      </c>
      <c r="C474" s="22">
        <v>13</v>
      </c>
      <c r="D474" s="336" t="s">
        <v>569</v>
      </c>
      <c r="E474" s="6" t="s">
        <v>842</v>
      </c>
      <c r="F474" s="109"/>
      <c r="G474" s="22"/>
      <c r="H474" s="22"/>
      <c r="I474" s="22"/>
      <c r="J474" s="6" t="s">
        <v>158</v>
      </c>
    </row>
    <row r="475" spans="2:10">
      <c r="B475" s="22">
        <v>45</v>
      </c>
      <c r="C475" s="22">
        <v>5</v>
      </c>
      <c r="D475" s="336" t="s">
        <v>570</v>
      </c>
      <c r="E475" s="6" t="s">
        <v>842</v>
      </c>
      <c r="F475" s="109"/>
      <c r="G475" s="22"/>
      <c r="H475" s="22"/>
      <c r="I475" s="22"/>
      <c r="J475" s="6" t="s">
        <v>109</v>
      </c>
    </row>
    <row r="476" spans="2:10">
      <c r="B476" s="328">
        <v>46</v>
      </c>
      <c r="C476" s="22">
        <v>15</v>
      </c>
      <c r="D476" s="336" t="s">
        <v>578</v>
      </c>
      <c r="E476" s="6" t="s">
        <v>842</v>
      </c>
      <c r="F476" s="109"/>
      <c r="G476" s="22"/>
      <c r="H476" s="22"/>
      <c r="I476" s="22"/>
      <c r="J476" s="6" t="s">
        <v>160</v>
      </c>
    </row>
    <row r="477" spans="2:10">
      <c r="B477" s="22">
        <v>47</v>
      </c>
      <c r="C477" s="22">
        <v>7</v>
      </c>
      <c r="D477" s="336" t="s">
        <v>555</v>
      </c>
      <c r="E477" s="6" t="s">
        <v>839</v>
      </c>
      <c r="F477" s="109"/>
      <c r="G477" s="22"/>
      <c r="H477" s="22"/>
      <c r="I477" s="22"/>
      <c r="J477" s="6" t="s">
        <v>176</v>
      </c>
    </row>
    <row r="478" spans="2:10">
      <c r="B478" s="22">
        <v>48</v>
      </c>
      <c r="C478" s="22">
        <v>14</v>
      </c>
      <c r="D478" s="336" t="s">
        <v>556</v>
      </c>
      <c r="E478" s="6" t="s">
        <v>839</v>
      </c>
      <c r="F478" s="109"/>
      <c r="G478" s="22"/>
      <c r="H478" s="22"/>
      <c r="I478" s="22"/>
      <c r="J478" s="6" t="s">
        <v>98</v>
      </c>
    </row>
    <row r="479" spans="2:10">
      <c r="B479" s="22">
        <v>49</v>
      </c>
      <c r="C479" s="22">
        <v>11</v>
      </c>
      <c r="D479" s="336" t="s">
        <v>560</v>
      </c>
      <c r="E479" s="6" t="s">
        <v>839</v>
      </c>
      <c r="F479" s="109"/>
      <c r="G479" s="22"/>
      <c r="H479" s="22"/>
      <c r="I479" s="22"/>
      <c r="J479" s="6" t="s">
        <v>160</v>
      </c>
    </row>
    <row r="480" spans="2:10">
      <c r="B480" s="22">
        <v>50</v>
      </c>
      <c r="C480" s="22">
        <v>17</v>
      </c>
      <c r="D480" s="336" t="s">
        <v>561</v>
      </c>
      <c r="E480" s="6" t="s">
        <v>839</v>
      </c>
      <c r="F480" s="109"/>
      <c r="G480" s="22"/>
      <c r="H480" s="22"/>
      <c r="I480" s="22"/>
      <c r="J480" s="6" t="s">
        <v>163</v>
      </c>
    </row>
    <row r="481" spans="2:10">
      <c r="B481" s="328">
        <v>51</v>
      </c>
      <c r="C481" s="22">
        <v>2</v>
      </c>
      <c r="D481" s="336" t="s">
        <v>573</v>
      </c>
      <c r="E481" s="6" t="s">
        <v>839</v>
      </c>
      <c r="F481" s="109"/>
      <c r="G481" s="22"/>
      <c r="H481" s="22"/>
      <c r="I481" s="22"/>
      <c r="J481" s="6" t="s">
        <v>184</v>
      </c>
    </row>
    <row r="482" spans="2:10">
      <c r="B482" s="22">
        <v>52</v>
      </c>
      <c r="C482" s="22">
        <v>17</v>
      </c>
      <c r="D482" s="336" t="s">
        <v>563</v>
      </c>
      <c r="E482" s="6" t="s">
        <v>858</v>
      </c>
      <c r="F482" s="109"/>
      <c r="G482" s="22"/>
      <c r="H482" s="22"/>
      <c r="I482" s="22"/>
      <c r="J482" s="6" t="s">
        <v>101</v>
      </c>
    </row>
    <row r="483" spans="2:10">
      <c r="B483" s="22">
        <v>53</v>
      </c>
      <c r="C483" s="22">
        <v>6</v>
      </c>
      <c r="D483" s="336" t="s">
        <v>567</v>
      </c>
      <c r="E483" s="6" t="s">
        <v>840</v>
      </c>
      <c r="F483" s="109"/>
      <c r="G483" s="22"/>
      <c r="H483" s="22"/>
      <c r="I483" s="22"/>
      <c r="J483" s="6" t="s">
        <v>149</v>
      </c>
    </row>
    <row r="484" spans="2:10">
      <c r="B484" s="22">
        <v>54</v>
      </c>
      <c r="C484" s="22">
        <v>17</v>
      </c>
      <c r="D484" s="336" t="s">
        <v>562</v>
      </c>
      <c r="E484" s="6" t="s">
        <v>843</v>
      </c>
      <c r="F484" s="109"/>
      <c r="G484" s="22"/>
      <c r="H484" s="22"/>
      <c r="I484" s="22"/>
      <c r="J484" s="6" t="s">
        <v>111</v>
      </c>
    </row>
    <row r="485" spans="2:10">
      <c r="B485" s="22">
        <v>55</v>
      </c>
      <c r="C485" s="22">
        <v>15</v>
      </c>
      <c r="D485" s="336" t="s">
        <v>565</v>
      </c>
      <c r="E485" s="6" t="s">
        <v>843</v>
      </c>
      <c r="F485" s="109"/>
      <c r="G485" s="22"/>
      <c r="H485" s="22"/>
      <c r="I485" s="22"/>
      <c r="J485" s="6" t="s">
        <v>284</v>
      </c>
    </row>
    <row r="486" spans="2:10">
      <c r="B486" s="328">
        <v>56</v>
      </c>
      <c r="C486" s="22" t="s">
        <v>208</v>
      </c>
      <c r="D486" s="336" t="s">
        <v>528</v>
      </c>
      <c r="E486" s="6" t="s">
        <v>208</v>
      </c>
      <c r="F486" s="109" t="s">
        <v>90</v>
      </c>
      <c r="G486" s="22"/>
      <c r="H486" s="22"/>
      <c r="I486" s="22"/>
      <c r="J486" s="6"/>
    </row>
    <row r="487" spans="2:10">
      <c r="B487" s="22">
        <v>57</v>
      </c>
      <c r="C487" s="22"/>
      <c r="D487" s="336" t="s">
        <v>575</v>
      </c>
      <c r="E487" s="6" t="s">
        <v>208</v>
      </c>
      <c r="F487" s="109"/>
      <c r="G487" s="22"/>
      <c r="H487" s="22"/>
      <c r="I487" s="22"/>
      <c r="J487" s="6" t="s">
        <v>208</v>
      </c>
    </row>
    <row r="488" spans="2:10">
      <c r="B488" s="22">
        <v>58</v>
      </c>
      <c r="C488" s="22"/>
      <c r="D488" s="336" t="s">
        <v>577</v>
      </c>
      <c r="E488" s="6" t="s">
        <v>208</v>
      </c>
      <c r="F488" s="109"/>
      <c r="G488" s="22"/>
      <c r="H488" s="22"/>
      <c r="I488" s="22"/>
      <c r="J488" s="6" t="s">
        <v>208</v>
      </c>
    </row>
  </sheetData>
  <sortState xmlns:xlrd2="http://schemas.microsoft.com/office/spreadsheetml/2017/richdata2" ref="A4:J51">
    <sortCondition ref="E4:E51"/>
  </sortState>
  <mergeCells count="9">
    <mergeCell ref="B276:J276"/>
    <mergeCell ref="B341:J341"/>
    <mergeCell ref="B371:J371"/>
    <mergeCell ref="B429:J429"/>
    <mergeCell ref="B2:J2"/>
    <mergeCell ref="B52:J52"/>
    <mergeCell ref="B106:J106"/>
    <mergeCell ref="B162:J162"/>
    <mergeCell ref="B218:J218"/>
  </mergeCells>
  <conditionalFormatting sqref="B3:J51 B53:J105 K79 B107:J161 B163:J217 B219:J275 B277:J340 B342:J370 B372:J428 B430:J488">
    <cfRule type="expression" dxfId="1790" priority="170">
      <formula>EXACT(B3, "MADWOLVES")</formula>
    </cfRule>
    <cfRule type="expression" dxfId="1789" priority="161">
      <formula>EXACT(B3, "AROWANAS")</formula>
    </cfRule>
    <cfRule type="expression" dxfId="1788" priority="169">
      <formula>EXACT(B3, "WARRIUZZ")</formula>
    </cfRule>
    <cfRule type="expression" dxfId="1787" priority="168">
      <formula>EXACT(B3, "BRAVES")</formula>
    </cfRule>
    <cfRule type="expression" dxfId="1786" priority="167">
      <formula>EXACT(B3, "COWBOYS")</formula>
    </cfRule>
    <cfRule type="expression" dxfId="1785" priority="166">
      <formula>EXACT(B3, "REVENANT")</formula>
    </cfRule>
    <cfRule type="expression" dxfId="1784" priority="165">
      <formula>EXACT(B3, "AXMEN")</formula>
    </cfRule>
    <cfRule type="expression" dxfId="1783" priority="164">
      <formula>EXACT(B3, "SKELETORS")</formula>
    </cfRule>
    <cfRule type="expression" dxfId="1782" priority="163">
      <formula>EXACT(B3, "MADDOGS")</formula>
    </cfRule>
    <cfRule type="expression" dxfId="1781" priority="162">
      <formula>EXACT(B3, "DOUBLE OOS")</formula>
    </cfRule>
  </conditionalFormatting>
  <conditionalFormatting sqref="K21">
    <cfRule type="expression" dxfId="1780" priority="112">
      <formula>EXACT(K21, "DOUBLE OOS")</formula>
    </cfRule>
    <cfRule type="expression" dxfId="1779" priority="113">
      <formula>EXACT(K21, "MADDOGS")</formula>
    </cfRule>
    <cfRule type="expression" dxfId="1778" priority="114">
      <formula>EXACT(K21, "SKELETORS")</formula>
    </cfRule>
    <cfRule type="expression" dxfId="1777" priority="115">
      <formula>EXACT(K21, "AXMEN")</formula>
    </cfRule>
    <cfRule type="expression" dxfId="1776" priority="116">
      <formula>EXACT(K21, "REVENANT")</formula>
    </cfRule>
    <cfRule type="expression" dxfId="1775" priority="117">
      <formula>EXACT(K21, "COWBOYS")</formula>
    </cfRule>
    <cfRule type="expression" dxfId="1774" priority="118">
      <formula>EXACT(K21, "BRAVES")</formula>
    </cfRule>
    <cfRule type="expression" dxfId="1773" priority="119">
      <formula>EXACT(K21, "WARRIUZZ")</formula>
    </cfRule>
    <cfRule type="expression" dxfId="1772" priority="120">
      <formula>EXACT(K21, "MADWOLVES")</formula>
    </cfRule>
    <cfRule type="expression" dxfId="1771" priority="111">
      <formula>EXACT(K21, "AROWANAS")</formula>
    </cfRule>
  </conditionalFormatting>
  <conditionalFormatting sqref="K281:K282">
    <cfRule type="expression" dxfId="1770" priority="152">
      <formula>EXACT(K281, "DOUBLE OOS")</formula>
    </cfRule>
    <cfRule type="expression" dxfId="1769" priority="153">
      <formula>EXACT(K281, "MADDOGS")</formula>
    </cfRule>
    <cfRule type="expression" dxfId="1768" priority="154">
      <formula>EXACT(K281, "SKELETORS")</formula>
    </cfRule>
    <cfRule type="expression" dxfId="1767" priority="155">
      <formula>EXACT(K281, "AXMEN")</formula>
    </cfRule>
    <cfRule type="expression" dxfId="1766" priority="156">
      <formula>EXACT(K281, "REVENANT")</formula>
    </cfRule>
    <cfRule type="expression" dxfId="1765" priority="157">
      <formula>EXACT(K281, "COWBOYS")</formula>
    </cfRule>
    <cfRule type="expression" dxfId="1764" priority="158">
      <formula>EXACT(K281, "BRAVES")</formula>
    </cfRule>
    <cfRule type="expression" dxfId="1763" priority="159">
      <formula>EXACT(K281, "WARRIUZZ")</formula>
    </cfRule>
    <cfRule type="expression" dxfId="1762" priority="160">
      <formula>EXACT(K281, "MADWOLVES")</formula>
    </cfRule>
    <cfRule type="expression" dxfId="1761" priority="151">
      <formula>EXACT(K281, "AROWANAS")</formula>
    </cfRule>
  </conditionalFormatting>
  <conditionalFormatting sqref="K338:K340">
    <cfRule type="expression" dxfId="1760" priority="121">
      <formula>EXACT(K338, "AROWANAS")</formula>
    </cfRule>
    <cfRule type="expression" dxfId="1759" priority="130">
      <formula>EXACT(K338, "MADWOLVES")</formula>
    </cfRule>
    <cfRule type="expression" dxfId="1758" priority="129">
      <formula>EXACT(K338, "WARRIUZZ")</formula>
    </cfRule>
    <cfRule type="expression" dxfId="1757" priority="128">
      <formula>EXACT(K338, "BRAVES")</formula>
    </cfRule>
    <cfRule type="expression" dxfId="1756" priority="127">
      <formula>EXACT(K338, "COWBOYS")</formula>
    </cfRule>
    <cfRule type="expression" dxfId="1755" priority="126">
      <formula>EXACT(K338, "REVENANT")</formula>
    </cfRule>
    <cfRule type="expression" dxfId="1754" priority="125">
      <formula>EXACT(K338, "AXMEN")</formula>
    </cfRule>
    <cfRule type="expression" dxfId="1753" priority="124">
      <formula>EXACT(K338, "SKELETORS")</formula>
    </cfRule>
    <cfRule type="expression" dxfId="1752" priority="123">
      <formula>EXACT(K338, "MADDOGS")</formula>
    </cfRule>
    <cfRule type="expression" dxfId="1751" priority="122">
      <formula>EXACT(K338, "DOUBLE OOS")</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D77"/>
  <sheetViews>
    <sheetView showGridLines="0" topLeftCell="A52" workbookViewId="0">
      <selection sqref="A1:E77"/>
    </sheetView>
  </sheetViews>
  <sheetFormatPr defaultColWidth="9.140625" defaultRowHeight="18.75"/>
  <cols>
    <col min="1" max="1" width="1.5703125" style="36" customWidth="1"/>
    <col min="2" max="2" width="37.140625" style="35" bestFit="1" customWidth="1"/>
    <col min="3" max="3" width="30.42578125" style="306" customWidth="1"/>
    <col min="4" max="4" width="92.28515625" style="35" customWidth="1"/>
    <col min="5" max="5" width="4.28515625" style="36" customWidth="1"/>
    <col min="6" max="10" width="9.140625" style="36" customWidth="1"/>
    <col min="11" max="16384" width="9.140625" style="36"/>
  </cols>
  <sheetData>
    <row r="1" spans="2:4" ht="9.75" customHeight="1"/>
    <row r="2" spans="2:4" ht="19.5" customHeight="1" thickBot="1">
      <c r="B2" s="34">
        <v>2026</v>
      </c>
      <c r="C2" s="300"/>
      <c r="D2" s="37"/>
    </row>
    <row r="3" spans="2:4" ht="19.5" hidden="1" customHeight="1" thickTop="1">
      <c r="B3" s="66">
        <v>46047</v>
      </c>
      <c r="C3" s="301" t="s">
        <v>21</v>
      </c>
      <c r="D3" s="67" t="s">
        <v>598</v>
      </c>
    </row>
    <row r="4" spans="2:4" ht="19.5" hidden="1" customHeight="1" thickBot="1">
      <c r="B4" s="68"/>
      <c r="C4" s="302" t="s">
        <v>13</v>
      </c>
      <c r="D4" s="69" t="s">
        <v>599</v>
      </c>
    </row>
    <row r="5" spans="2:4" ht="7.5" hidden="1" customHeight="1" thickTop="1" thickBot="1">
      <c r="B5" s="259"/>
      <c r="C5" s="303"/>
      <c r="D5" s="260"/>
    </row>
    <row r="6" spans="2:4" ht="19.5" customHeight="1" thickTop="1">
      <c r="B6" s="313" t="s">
        <v>600</v>
      </c>
      <c r="C6" s="304" t="s">
        <v>21</v>
      </c>
      <c r="D6" s="70" t="s">
        <v>601</v>
      </c>
    </row>
    <row r="7" spans="2:4" ht="19.5" customHeight="1" thickBot="1">
      <c r="B7" s="314"/>
      <c r="C7" s="305" t="s">
        <v>4</v>
      </c>
      <c r="D7" s="71" t="s">
        <v>602</v>
      </c>
    </row>
    <row r="8" spans="2:4" ht="7.5" customHeight="1" thickTop="1" thickBot="1">
      <c r="D8" s="297"/>
    </row>
    <row r="9" spans="2:4" ht="20.25" customHeight="1" thickTop="1">
      <c r="B9" s="72" t="s">
        <v>603</v>
      </c>
      <c r="C9" s="307" t="s">
        <v>13</v>
      </c>
      <c r="D9" s="70" t="s">
        <v>604</v>
      </c>
    </row>
    <row r="10" spans="2:4" ht="20.25" customHeight="1" thickBot="1">
      <c r="B10" s="297"/>
      <c r="C10" s="308" t="s">
        <v>4</v>
      </c>
      <c r="D10" s="71" t="s">
        <v>605</v>
      </c>
    </row>
    <row r="11" spans="2:4" ht="7.5" customHeight="1" thickTop="1" thickBot="1"/>
    <row r="12" spans="2:4" ht="19.5" customHeight="1" thickTop="1">
      <c r="B12" s="72" t="s">
        <v>606</v>
      </c>
      <c r="C12" s="309" t="s">
        <v>6</v>
      </c>
      <c r="D12" s="70" t="s">
        <v>810</v>
      </c>
    </row>
    <row r="13" spans="2:4" ht="19.5" customHeight="1" thickBot="1">
      <c r="B13" s="297"/>
      <c r="C13" s="310" t="s">
        <v>19</v>
      </c>
      <c r="D13" s="71" t="s">
        <v>607</v>
      </c>
    </row>
    <row r="14" spans="2:4" ht="7.5" customHeight="1" thickTop="1" thickBot="1"/>
    <row r="15" spans="2:4" ht="19.5" customHeight="1" thickTop="1">
      <c r="B15" s="313" t="s">
        <v>630</v>
      </c>
      <c r="C15" s="304" t="s">
        <v>11</v>
      </c>
      <c r="D15" s="70" t="s">
        <v>631</v>
      </c>
    </row>
    <row r="16" spans="2:4" ht="19.5" thickBot="1">
      <c r="B16" s="314"/>
      <c r="C16" s="305" t="s">
        <v>4</v>
      </c>
      <c r="D16" s="71" t="s">
        <v>632</v>
      </c>
    </row>
    <row r="17" spans="2:4" ht="7.5" customHeight="1" thickTop="1" thickBot="1"/>
    <row r="18" spans="2:4" ht="19.5" thickTop="1">
      <c r="B18" s="72" t="s">
        <v>633</v>
      </c>
      <c r="C18" s="311" t="s">
        <v>21</v>
      </c>
      <c r="D18" s="70" t="s">
        <v>634</v>
      </c>
    </row>
    <row r="19" spans="2:4" ht="19.5" thickBot="1">
      <c r="B19" s="297"/>
      <c r="C19" s="308" t="s">
        <v>4</v>
      </c>
      <c r="D19" s="71" t="s">
        <v>635</v>
      </c>
    </row>
    <row r="20" spans="2:4" ht="7.5" customHeight="1" thickTop="1" thickBot="1"/>
    <row r="21" spans="2:4" ht="19.5" thickTop="1">
      <c r="B21" s="72" t="s">
        <v>636</v>
      </c>
      <c r="C21" s="311" t="s">
        <v>13</v>
      </c>
      <c r="D21" s="70" t="s">
        <v>637</v>
      </c>
    </row>
    <row r="22" spans="2:4" ht="19.5" thickBot="1">
      <c r="B22" s="315" t="s">
        <v>806</v>
      </c>
      <c r="C22" s="308" t="s">
        <v>4</v>
      </c>
      <c r="D22" s="71" t="s">
        <v>638</v>
      </c>
    </row>
    <row r="23" spans="2:4" ht="7.5" customHeight="1" thickTop="1" thickBot="1"/>
    <row r="24" spans="2:4" ht="19.5" thickTop="1">
      <c r="B24" s="72" t="s">
        <v>705</v>
      </c>
      <c r="C24" s="311" t="s">
        <v>21</v>
      </c>
      <c r="D24" s="70" t="s">
        <v>706</v>
      </c>
    </row>
    <row r="25" spans="2:4" ht="19.5" thickBot="1">
      <c r="B25" s="297"/>
      <c r="C25" s="308" t="s">
        <v>4</v>
      </c>
      <c r="D25" s="71" t="s">
        <v>707</v>
      </c>
    </row>
    <row r="26" spans="2:4" ht="7.5" customHeight="1" thickTop="1" thickBot="1"/>
    <row r="27" spans="2:4" ht="19.5" thickTop="1">
      <c r="B27" s="72" t="s">
        <v>781</v>
      </c>
      <c r="C27" s="311" t="s">
        <v>21</v>
      </c>
      <c r="D27" s="70" t="s">
        <v>782</v>
      </c>
    </row>
    <row r="28" spans="2:4" ht="19.5" thickBot="1">
      <c r="B28" s="297"/>
      <c r="C28" s="308" t="s">
        <v>4</v>
      </c>
      <c r="D28" s="71" t="s">
        <v>783</v>
      </c>
    </row>
    <row r="29" spans="2:4" ht="7.5" customHeight="1" thickTop="1" thickBot="1"/>
    <row r="30" spans="2:4" ht="19.5" thickTop="1">
      <c r="B30" s="72" t="s">
        <v>790</v>
      </c>
      <c r="C30" s="311" t="s">
        <v>13</v>
      </c>
      <c r="D30" s="70" t="s">
        <v>791</v>
      </c>
    </row>
    <row r="31" spans="2:4" ht="19.5" thickBot="1">
      <c r="B31" s="297"/>
      <c r="C31" s="308" t="s">
        <v>15</v>
      </c>
      <c r="D31" s="257" t="s">
        <v>792</v>
      </c>
    </row>
    <row r="32" spans="2:4" ht="7.5" customHeight="1" thickTop="1" thickBot="1">
      <c r="D32" s="299"/>
    </row>
    <row r="33" spans="2:4" ht="19.5" thickTop="1">
      <c r="B33" s="72" t="s">
        <v>793</v>
      </c>
      <c r="C33" s="311" t="s">
        <v>4</v>
      </c>
      <c r="D33" s="70" t="s">
        <v>794</v>
      </c>
    </row>
    <row r="34" spans="2:4" ht="38.25" thickBot="1">
      <c r="B34" s="297"/>
      <c r="C34" s="312" t="s">
        <v>15</v>
      </c>
      <c r="D34" s="258" t="s">
        <v>795</v>
      </c>
    </row>
    <row r="35" spans="2:4" ht="8.25" customHeight="1" thickTop="1" thickBot="1">
      <c r="D35" s="298"/>
    </row>
    <row r="36" spans="2:4" ht="19.5" thickTop="1">
      <c r="B36" s="72" t="s">
        <v>793</v>
      </c>
      <c r="C36" s="311" t="s">
        <v>4</v>
      </c>
      <c r="D36" s="70" t="s">
        <v>796</v>
      </c>
    </row>
    <row r="37" spans="2:4" ht="19.5" thickBot="1">
      <c r="B37" s="297"/>
      <c r="C37" s="308" t="s">
        <v>21</v>
      </c>
      <c r="D37" s="71" t="s">
        <v>797</v>
      </c>
    </row>
    <row r="38" spans="2:4" ht="8.25" customHeight="1" thickTop="1" thickBot="1"/>
    <row r="39" spans="2:4" ht="19.5" thickTop="1">
      <c r="B39" s="72" t="s">
        <v>798</v>
      </c>
      <c r="C39" s="311" t="s">
        <v>21</v>
      </c>
      <c r="D39" s="70" t="s">
        <v>799</v>
      </c>
    </row>
    <row r="40" spans="2:4" ht="19.5" thickBot="1">
      <c r="B40" s="297"/>
      <c r="C40" s="308" t="s">
        <v>4</v>
      </c>
      <c r="D40" s="71" t="s">
        <v>800</v>
      </c>
    </row>
    <row r="41" spans="2:4" ht="8.25" customHeight="1" thickTop="1" thickBot="1"/>
    <row r="42" spans="2:4" ht="19.5" thickTop="1">
      <c r="B42" s="313" t="s">
        <v>805</v>
      </c>
      <c r="C42" s="304" t="s">
        <v>21</v>
      </c>
      <c r="D42" s="70" t="s">
        <v>823</v>
      </c>
    </row>
    <row r="43" spans="2:4" ht="19.5" thickBot="1">
      <c r="B43" s="315" t="s">
        <v>806</v>
      </c>
      <c r="C43" s="305" t="s">
        <v>4</v>
      </c>
      <c r="D43" s="71" t="s">
        <v>804</v>
      </c>
    </row>
    <row r="44" spans="2:4" ht="8.25" customHeight="1" thickTop="1" thickBot="1">
      <c r="B44" s="317"/>
    </row>
    <row r="45" spans="2:4" ht="19.5" thickTop="1">
      <c r="B45" s="72" t="s">
        <v>813</v>
      </c>
      <c r="C45" s="309" t="s">
        <v>21</v>
      </c>
      <c r="D45" s="313" t="s">
        <v>811</v>
      </c>
    </row>
    <row r="46" spans="2:4" ht="19.5" thickBot="1">
      <c r="B46" s="297"/>
      <c r="C46" s="310" t="s">
        <v>4</v>
      </c>
      <c r="D46" s="71" t="s">
        <v>812</v>
      </c>
    </row>
    <row r="47" spans="2:4" ht="8.25" customHeight="1" thickTop="1" thickBot="1"/>
    <row r="48" spans="2:4" ht="38.25" thickTop="1">
      <c r="B48" s="321" t="s">
        <v>814</v>
      </c>
      <c r="C48" s="319" t="s">
        <v>21</v>
      </c>
      <c r="D48" s="320" t="s">
        <v>815</v>
      </c>
    </row>
    <row r="49" spans="2:4" ht="19.5" thickBot="1">
      <c r="B49" s="297"/>
      <c r="C49" s="310" t="s">
        <v>15</v>
      </c>
      <c r="D49" s="71" t="s">
        <v>816</v>
      </c>
    </row>
    <row r="50" spans="2:4" ht="8.25" customHeight="1" thickTop="1" thickBot="1"/>
    <row r="51" spans="2:4" ht="38.25" thickTop="1">
      <c r="B51" s="321" t="s">
        <v>819</v>
      </c>
      <c r="C51" s="319" t="s">
        <v>21</v>
      </c>
      <c r="D51" s="320" t="s">
        <v>817</v>
      </c>
    </row>
    <row r="52" spans="2:4" ht="38.25" thickBot="1">
      <c r="B52" s="297"/>
      <c r="C52" s="322" t="s">
        <v>4</v>
      </c>
      <c r="D52" s="258" t="s">
        <v>818</v>
      </c>
    </row>
    <row r="53" spans="2:4" ht="9.75" customHeight="1" thickTop="1" thickBot="1"/>
    <row r="54" spans="2:4" ht="19.5" customHeight="1" thickTop="1">
      <c r="B54" s="72" t="s">
        <v>824</v>
      </c>
      <c r="C54" s="309" t="s">
        <v>21</v>
      </c>
      <c r="D54" s="313" t="s">
        <v>825</v>
      </c>
    </row>
    <row r="55" spans="2:4" ht="19.5" customHeight="1" thickBot="1">
      <c r="B55" s="297"/>
      <c r="C55" s="310" t="s">
        <v>4</v>
      </c>
      <c r="D55" s="71" t="s">
        <v>826</v>
      </c>
    </row>
    <row r="56" spans="2:4" ht="8.25" customHeight="1" thickTop="1" thickBot="1"/>
    <row r="57" spans="2:4" ht="19.5" thickTop="1">
      <c r="B57" s="72" t="s">
        <v>822</v>
      </c>
      <c r="C57" s="309" t="s">
        <v>21</v>
      </c>
      <c r="D57" s="313" t="s">
        <v>820</v>
      </c>
    </row>
    <row r="58" spans="2:4" ht="19.5" thickBot="1">
      <c r="B58" s="297"/>
      <c r="C58" s="310" t="s">
        <v>4</v>
      </c>
      <c r="D58" s="71" t="s">
        <v>821</v>
      </c>
    </row>
    <row r="59" spans="2:4" ht="8.25" customHeight="1" thickTop="1" thickBot="1"/>
    <row r="60" spans="2:4" ht="19.5" thickTop="1">
      <c r="B60" s="72" t="s">
        <v>863</v>
      </c>
      <c r="C60" s="309" t="s">
        <v>13</v>
      </c>
      <c r="D60" s="313" t="s">
        <v>864</v>
      </c>
    </row>
    <row r="61" spans="2:4" ht="19.5" thickBot="1">
      <c r="B61" s="297"/>
      <c r="C61" s="310" t="s">
        <v>4</v>
      </c>
      <c r="D61" s="71" t="s">
        <v>865</v>
      </c>
    </row>
    <row r="62" spans="2:4" ht="8.25" customHeight="1" thickTop="1" thickBot="1"/>
    <row r="63" spans="2:4" ht="19.5" thickTop="1">
      <c r="B63" s="72" t="s">
        <v>891</v>
      </c>
      <c r="C63" s="309" t="s">
        <v>21</v>
      </c>
      <c r="D63" s="313" t="s">
        <v>889</v>
      </c>
    </row>
    <row r="64" spans="2:4" ht="19.5" thickBot="1">
      <c r="B64" s="297"/>
      <c r="C64" s="310" t="s">
        <v>4</v>
      </c>
      <c r="D64" s="71" t="s">
        <v>890</v>
      </c>
    </row>
    <row r="65" spans="2:4" ht="8.25" customHeight="1" thickTop="1" thickBot="1"/>
    <row r="66" spans="2:4" ht="19.5" thickTop="1">
      <c r="B66" s="72" t="s">
        <v>891</v>
      </c>
      <c r="C66" s="309" t="s">
        <v>21</v>
      </c>
      <c r="D66" s="313" t="s">
        <v>892</v>
      </c>
    </row>
    <row r="67" spans="2:4" ht="19.5" thickBot="1">
      <c r="B67" s="297"/>
      <c r="C67" s="310" t="s">
        <v>4</v>
      </c>
      <c r="D67" s="71" t="s">
        <v>893</v>
      </c>
    </row>
    <row r="68" spans="2:4" ht="8.25" customHeight="1" thickTop="1" thickBot="1"/>
    <row r="69" spans="2:4" ht="19.5" thickTop="1">
      <c r="B69" s="72" t="s">
        <v>894</v>
      </c>
      <c r="C69" s="309" t="s">
        <v>21</v>
      </c>
      <c r="D69" s="313" t="s">
        <v>895</v>
      </c>
    </row>
    <row r="70" spans="2:4" ht="19.5" thickBot="1">
      <c r="B70" s="297"/>
      <c r="C70" s="310" t="s">
        <v>4</v>
      </c>
      <c r="D70" s="71" t="s">
        <v>896</v>
      </c>
    </row>
    <row r="71" spans="2:4" ht="8.25" customHeight="1" thickTop="1" thickBot="1"/>
    <row r="72" spans="2:4" ht="19.5" thickTop="1">
      <c r="B72" s="72" t="s">
        <v>897</v>
      </c>
      <c r="C72" s="309" t="s">
        <v>19</v>
      </c>
      <c r="D72" s="313" t="s">
        <v>898</v>
      </c>
    </row>
    <row r="73" spans="2:4" ht="19.5" thickBot="1">
      <c r="B73" s="297"/>
      <c r="C73" s="310" t="s">
        <v>4</v>
      </c>
      <c r="D73" s="71" t="s">
        <v>899</v>
      </c>
    </row>
    <row r="74" spans="2:4" ht="8.25" customHeight="1" thickTop="1" thickBot="1"/>
    <row r="75" spans="2:4" ht="19.5" thickTop="1">
      <c r="B75" s="72" t="s">
        <v>900</v>
      </c>
      <c r="C75" s="309" t="s">
        <v>15</v>
      </c>
      <c r="D75" s="313" t="s">
        <v>901</v>
      </c>
    </row>
    <row r="76" spans="2:4" ht="19.5" thickBot="1">
      <c r="B76" s="297"/>
      <c r="C76" s="310" t="s">
        <v>4</v>
      </c>
      <c r="D76" s="71" t="s">
        <v>902</v>
      </c>
    </row>
    <row r="77" spans="2:4" ht="19.5" thickTop="1"/>
  </sheetData>
  <conditionalFormatting sqref="B2:D8">
    <cfRule type="expression" dxfId="1750" priority="41">
      <formula>EXACT(B2, "MADWOLVES")</formula>
    </cfRule>
    <cfRule type="expression" dxfId="1749" priority="40">
      <formula>EXACT(B2, "WARRIUZZ")</formula>
    </cfRule>
    <cfRule type="expression" dxfId="1748" priority="39">
      <formula>EXACT(B2, "BRAVES")</formula>
    </cfRule>
    <cfRule type="expression" dxfId="1747" priority="38">
      <formula>EXACT(B2, "COWBOYS")</formula>
    </cfRule>
    <cfRule type="expression" dxfId="1746" priority="37">
      <formula>EXACT(B2, "REVENANT")</formula>
    </cfRule>
    <cfRule type="expression" dxfId="1745" priority="36">
      <formula>EXACT(B2, "AXMEN")</formula>
    </cfRule>
    <cfRule type="expression" dxfId="1744" priority="35">
      <formula>EXACT(B2, "SKELETORS")</formula>
    </cfRule>
    <cfRule type="expression" dxfId="1743" priority="34">
      <formula>EXACT(B2, "MADDOGS")</formula>
    </cfRule>
    <cfRule type="expression" dxfId="1742" priority="33">
      <formula>EXACT(B2, "DOUBLE OOS")</formula>
    </cfRule>
    <cfRule type="expression" dxfId="1741" priority="32">
      <formula>EXACT(B2, "AROWANAS")</formula>
    </cfRule>
  </conditionalFormatting>
  <conditionalFormatting sqref="B2:AA516">
    <cfRule type="expression" dxfId="1740" priority="1">
      <formula>CELL("contents",INDIRECT(ADDRESS(ROW(),COLUMN())))="AXMEN"</formula>
    </cfRule>
    <cfRule type="expression" dxfId="1739" priority="22">
      <formula>CELL("contents",INDIRECT(ADDRESS(ROW(),COLUMN())))="AROWANAS"</formula>
    </cfRule>
    <cfRule type="expression" dxfId="1738" priority="23">
      <formula>CELL("contents",INDIRECT(ADDRESS(ROW(),COLUMN())))="DOUBLE OOS"</formula>
    </cfRule>
    <cfRule type="expression" dxfId="1737" priority="25">
      <formula>CELL("contents",INDIRECT(ADDRESS(ROW(),COLUMN())))="SKELETORS"</formula>
    </cfRule>
    <cfRule type="expression" dxfId="1736" priority="27">
      <formula>CELL("contents",INDIRECT(ADDRESS(ROW(),COLUMN())))="REVENANT"</formula>
    </cfRule>
    <cfRule type="expression" dxfId="1735" priority="28">
      <formula>CELL("contents",INDIRECT(ADDRESS(ROW(),COLUMN())))="COWBOYS"</formula>
    </cfRule>
    <cfRule type="expression" dxfId="1734" priority="29">
      <formula>CELL("contents",INDIRECT(ADDRESS(ROW(),COLUMN())))="BRAVES"</formula>
    </cfRule>
    <cfRule type="expression" dxfId="1733" priority="30">
      <formula>CELL("contents",INDIRECT(ADDRESS(ROW(),COLUMN())))="WARRIUZZ"</formula>
    </cfRule>
    <cfRule type="expression" dxfId="1732" priority="31">
      <formula>CELL("contents",INDIRECT(ADDRESS(ROW(),COLUMN())))="MADWOLVES"</formula>
    </cfRule>
  </conditionalFormatting>
  <conditionalFormatting sqref="C4:C5">
    <cfRule type="expression" dxfId="1731" priority="2">
      <formula>EXACT(C4, "AROWANAS")</formula>
    </cfRule>
    <cfRule type="expression" dxfId="1730" priority="3">
      <formula>EXACT(C4, "DOUBLE OOS")</formula>
    </cfRule>
    <cfRule type="expression" dxfId="1729" priority="4">
      <formula>EXACT(C4, "MADDOGS")</formula>
    </cfRule>
    <cfRule type="expression" dxfId="1728" priority="5">
      <formula>EXACT(C4, "SKELETORS")</formula>
    </cfRule>
    <cfRule type="expression" dxfId="1727" priority="6">
      <formula>EXACT(C4, "AXMEN")</formula>
    </cfRule>
    <cfRule type="expression" dxfId="1726" priority="7">
      <formula>EXACT(C4, "REVENANT")</formula>
    </cfRule>
    <cfRule type="expression" dxfId="1725" priority="8">
      <formula>EXACT(C4, "COWBOYS")</formula>
    </cfRule>
    <cfRule type="expression" dxfId="1724" priority="9">
      <formula>EXACT(C4, "BRAVES")</formula>
    </cfRule>
    <cfRule type="expression" dxfId="1723" priority="10">
      <formula>EXACT(C4, "WARRIUZZ")</formula>
    </cfRule>
    <cfRule type="expression" dxfId="1722" priority="11">
      <formula>EXACT(C4, "MADWOLVES")</formula>
    </cfRule>
  </conditionalFormatting>
  <conditionalFormatting sqref="C9">
    <cfRule type="expression" dxfId="1721" priority="21">
      <formula>EXACT(C9, "MADWOLVES")</formula>
    </cfRule>
    <cfRule type="expression" dxfId="1720" priority="19">
      <formula>EXACT(C9, "BRAVES")</formula>
    </cfRule>
    <cfRule type="expression" dxfId="1719" priority="18">
      <formula>EXACT(C9, "COWBOYS")</formula>
    </cfRule>
    <cfRule type="expression" dxfId="1718" priority="17">
      <formula>EXACT(C9, "REVENANT")</formula>
    </cfRule>
    <cfRule type="expression" dxfId="1717" priority="16">
      <formula>EXACT(C9, "AXMEN")</formula>
    </cfRule>
    <cfRule type="expression" dxfId="1716" priority="15">
      <formula>EXACT(C9, "SKELETORS")</formula>
    </cfRule>
    <cfRule type="expression" dxfId="1715" priority="14">
      <formula>EXACT(C9, "MADDOGS")</formula>
    </cfRule>
    <cfRule type="expression" dxfId="1714" priority="13">
      <formula>EXACT(C9, "DOUBLE OOS")</formula>
    </cfRule>
    <cfRule type="expression" dxfId="1713" priority="12">
      <formula>EXACT(C9, "AROWANAS")</formula>
    </cfRule>
    <cfRule type="expression" dxfId="1712" priority="20">
      <formula>EXACT(C9, "WARRIUZZ")</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2:I75"/>
  <sheetViews>
    <sheetView showGridLines="0" zoomScale="90" zoomScaleNormal="90" workbookViewId="0">
      <selection activeCell="O16" sqref="O16"/>
    </sheetView>
  </sheetViews>
  <sheetFormatPr defaultColWidth="9.140625" defaultRowHeight="15"/>
  <cols>
    <col min="1" max="1" width="3.140625" style="3" customWidth="1"/>
    <col min="2" max="2" width="6.140625" style="4" bestFit="1" customWidth="1"/>
    <col min="3" max="3" width="7.5703125" style="3" hidden="1" customWidth="1"/>
    <col min="4" max="5" width="19.42578125" style="3" customWidth="1"/>
    <col min="6" max="6" width="11.5703125" style="28" bestFit="1" customWidth="1"/>
    <col min="7" max="7" width="11.140625" style="28" bestFit="1" customWidth="1"/>
    <col min="8" max="8" width="19.42578125" style="28" customWidth="1"/>
    <col min="9" max="9" width="7.140625" style="28" bestFit="1" customWidth="1"/>
    <col min="10" max="16384" width="9.140625" style="3"/>
  </cols>
  <sheetData>
    <row r="2" spans="2:9">
      <c r="B2" s="21" t="s">
        <v>43</v>
      </c>
      <c r="C2" s="19" t="s">
        <v>44</v>
      </c>
      <c r="D2" s="21" t="s">
        <v>45</v>
      </c>
      <c r="E2" s="21" t="s">
        <v>46</v>
      </c>
      <c r="F2" s="108" t="s">
        <v>47</v>
      </c>
      <c r="G2" s="108" t="s">
        <v>48</v>
      </c>
      <c r="H2" s="108" t="s">
        <v>49</v>
      </c>
      <c r="I2" s="108" t="s">
        <v>50</v>
      </c>
    </row>
    <row r="3" spans="2:9" ht="30" customHeight="1">
      <c r="B3" s="21">
        <v>1</v>
      </c>
      <c r="C3" s="19">
        <v>1</v>
      </c>
      <c r="D3" s="171" t="s">
        <v>4</v>
      </c>
      <c r="E3" s="163" t="s">
        <v>6</v>
      </c>
      <c r="F3" s="254"/>
      <c r="G3" s="254"/>
      <c r="H3" s="108" t="str">
        <f t="shared" ref="H3:H66" si="0">IF(COUNTA($F3,$G3)&lt;2,"",IF($F3&gt;$G3,$D3,IF($G3&gt;$F3,$E3,"TIE")))</f>
        <v/>
      </c>
      <c r="I3" s="254" t="str">
        <f t="shared" ref="I3:I66" si="1">IF(COUNTA($F3,$G3)&lt;2,"",ABS($F3-$G3))</f>
        <v/>
      </c>
    </row>
    <row r="4" spans="2:9" ht="30" customHeight="1">
      <c r="B4" s="21">
        <v>1</v>
      </c>
      <c r="C4" s="19">
        <v>2</v>
      </c>
      <c r="D4" s="165" t="s">
        <v>8</v>
      </c>
      <c r="E4" s="164" t="s">
        <v>11</v>
      </c>
      <c r="F4" s="254"/>
      <c r="G4" s="254"/>
      <c r="H4" s="108" t="str">
        <f t="shared" si="0"/>
        <v/>
      </c>
      <c r="I4" s="254" t="str">
        <f t="shared" si="1"/>
        <v/>
      </c>
    </row>
    <row r="5" spans="2:9" ht="30" customHeight="1">
      <c r="B5" s="21">
        <v>1</v>
      </c>
      <c r="C5" s="19">
        <v>3</v>
      </c>
      <c r="D5" s="216" t="s">
        <v>13</v>
      </c>
      <c r="E5" s="217" t="s">
        <v>17</v>
      </c>
      <c r="F5" s="254"/>
      <c r="G5" s="254"/>
      <c r="H5" s="108" t="str">
        <f t="shared" si="0"/>
        <v/>
      </c>
      <c r="I5" s="254" t="str">
        <f t="shared" si="1"/>
        <v/>
      </c>
    </row>
    <row r="6" spans="2:9" ht="30" customHeight="1" thickBot="1">
      <c r="B6" s="212">
        <v>1</v>
      </c>
      <c r="C6" s="213">
        <v>4</v>
      </c>
      <c r="D6" s="218" t="s">
        <v>19</v>
      </c>
      <c r="E6" s="219" t="s">
        <v>21</v>
      </c>
      <c r="F6" s="255"/>
      <c r="G6" s="255"/>
      <c r="H6" s="252" t="str">
        <f t="shared" si="0"/>
        <v/>
      </c>
      <c r="I6" s="255" t="str">
        <f t="shared" si="1"/>
        <v/>
      </c>
    </row>
    <row r="7" spans="2:9" ht="30" customHeight="1" thickTop="1">
      <c r="B7" s="214">
        <v>2</v>
      </c>
      <c r="C7" s="215">
        <v>1</v>
      </c>
      <c r="D7" s="220" t="s">
        <v>11</v>
      </c>
      <c r="E7" s="221" t="s">
        <v>4</v>
      </c>
      <c r="F7" s="256"/>
      <c r="G7" s="256"/>
      <c r="H7" s="253" t="str">
        <f>IF(COUNTA($F7,$G7)&lt;2,"",IF($F7&gt;$G7,$D7,IF($G7&gt;$F7,$E7,"TIE")))</f>
        <v/>
      </c>
      <c r="I7" s="256" t="str">
        <f t="shared" si="1"/>
        <v/>
      </c>
    </row>
    <row r="8" spans="2:9" ht="30" customHeight="1">
      <c r="B8" s="21">
        <v>2</v>
      </c>
      <c r="C8" s="19">
        <v>2</v>
      </c>
      <c r="D8" s="171" t="s">
        <v>6</v>
      </c>
      <c r="E8" s="164" t="s">
        <v>17</v>
      </c>
      <c r="F8" s="254"/>
      <c r="G8" s="254"/>
      <c r="H8" s="108" t="str">
        <f t="shared" si="0"/>
        <v/>
      </c>
      <c r="I8" s="254" t="str">
        <f t="shared" si="1"/>
        <v/>
      </c>
    </row>
    <row r="9" spans="2:9" ht="30" customHeight="1">
      <c r="B9" s="21">
        <v>2</v>
      </c>
      <c r="C9" s="19">
        <v>3</v>
      </c>
      <c r="D9" s="165" t="s">
        <v>21</v>
      </c>
      <c r="E9" s="222" t="s">
        <v>8</v>
      </c>
      <c r="F9" s="254"/>
      <c r="G9" s="254"/>
      <c r="H9" s="108" t="str">
        <f t="shared" si="0"/>
        <v/>
      </c>
      <c r="I9" s="254" t="str">
        <f t="shared" si="1"/>
        <v/>
      </c>
    </row>
    <row r="10" spans="2:9" ht="30" customHeight="1" thickBot="1">
      <c r="B10" s="212">
        <v>2</v>
      </c>
      <c r="C10" s="213">
        <v>4</v>
      </c>
      <c r="D10" s="223" t="s">
        <v>15</v>
      </c>
      <c r="E10" s="218" t="s">
        <v>19</v>
      </c>
      <c r="F10" s="255"/>
      <c r="G10" s="255"/>
      <c r="H10" s="252" t="str">
        <f t="shared" si="0"/>
        <v/>
      </c>
      <c r="I10" s="255" t="str">
        <f t="shared" si="1"/>
        <v/>
      </c>
    </row>
    <row r="11" spans="2:9" ht="30" customHeight="1" thickTop="1">
      <c r="B11" s="214">
        <v>3</v>
      </c>
      <c r="C11" s="215">
        <v>1</v>
      </c>
      <c r="D11" s="224" t="s">
        <v>17</v>
      </c>
      <c r="E11" s="220" t="s">
        <v>4</v>
      </c>
      <c r="F11" s="256"/>
      <c r="G11" s="256"/>
      <c r="H11" s="253" t="str">
        <f t="shared" si="0"/>
        <v/>
      </c>
      <c r="I11" s="256" t="str">
        <f t="shared" si="1"/>
        <v/>
      </c>
    </row>
    <row r="12" spans="2:9" ht="30" customHeight="1">
      <c r="B12" s="21">
        <v>3</v>
      </c>
      <c r="C12" s="19">
        <v>2</v>
      </c>
      <c r="D12" s="163" t="s">
        <v>11</v>
      </c>
      <c r="E12" s="172" t="s">
        <v>21</v>
      </c>
      <c r="F12" s="254"/>
      <c r="G12" s="254"/>
      <c r="H12" s="108" t="str">
        <f t="shared" si="0"/>
        <v/>
      </c>
      <c r="I12" s="254" t="str">
        <f t="shared" si="1"/>
        <v/>
      </c>
    </row>
    <row r="13" spans="2:9" ht="30" customHeight="1">
      <c r="B13" s="21">
        <v>3</v>
      </c>
      <c r="C13" s="19">
        <v>3</v>
      </c>
      <c r="D13" s="171" t="s">
        <v>8</v>
      </c>
      <c r="E13" s="165" t="s">
        <v>15</v>
      </c>
      <c r="F13" s="254"/>
      <c r="G13" s="254"/>
      <c r="H13" s="108" t="str">
        <f t="shared" si="0"/>
        <v/>
      </c>
      <c r="I13" s="254" t="str">
        <f t="shared" si="1"/>
        <v/>
      </c>
    </row>
    <row r="14" spans="2:9" ht="30" customHeight="1" thickBot="1">
      <c r="B14" s="212">
        <v>3</v>
      </c>
      <c r="C14" s="213">
        <v>4</v>
      </c>
      <c r="D14" s="219" t="s">
        <v>19</v>
      </c>
      <c r="E14" s="223" t="s">
        <v>13</v>
      </c>
      <c r="F14" s="255"/>
      <c r="G14" s="255"/>
      <c r="H14" s="252" t="str">
        <f t="shared" si="0"/>
        <v/>
      </c>
      <c r="I14" s="255" t="str">
        <f t="shared" si="1"/>
        <v/>
      </c>
    </row>
    <row r="15" spans="2:9" ht="30" customHeight="1" thickTop="1">
      <c r="B15" s="214">
        <v>4</v>
      </c>
      <c r="C15" s="215">
        <v>1</v>
      </c>
      <c r="D15" s="221" t="s">
        <v>4</v>
      </c>
      <c r="E15" s="225" t="s">
        <v>21</v>
      </c>
      <c r="F15" s="256"/>
      <c r="G15" s="256"/>
      <c r="H15" s="253" t="str">
        <f t="shared" si="0"/>
        <v/>
      </c>
      <c r="I15" s="256" t="str">
        <f t="shared" si="1"/>
        <v/>
      </c>
    </row>
    <row r="16" spans="2:9" ht="30" customHeight="1">
      <c r="B16" s="21">
        <v>4</v>
      </c>
      <c r="C16" s="19">
        <v>2</v>
      </c>
      <c r="D16" s="163" t="s">
        <v>15</v>
      </c>
      <c r="E16" s="164" t="s">
        <v>11</v>
      </c>
      <c r="F16" s="254"/>
      <c r="G16" s="254"/>
      <c r="H16" s="108" t="str">
        <f t="shared" si="0"/>
        <v/>
      </c>
      <c r="I16" s="254" t="str">
        <f t="shared" si="1"/>
        <v/>
      </c>
    </row>
    <row r="17" spans="2:9" ht="30" customHeight="1">
      <c r="B17" s="21">
        <v>4</v>
      </c>
      <c r="C17" s="19">
        <v>3</v>
      </c>
      <c r="D17" s="169" t="s">
        <v>6</v>
      </c>
      <c r="E17" s="166" t="s">
        <v>19</v>
      </c>
      <c r="F17" s="254"/>
      <c r="G17" s="254"/>
      <c r="H17" s="108" t="str">
        <f t="shared" si="0"/>
        <v/>
      </c>
      <c r="I17" s="254" t="str">
        <f t="shared" si="1"/>
        <v/>
      </c>
    </row>
    <row r="18" spans="2:9" ht="30" customHeight="1" thickBot="1">
      <c r="B18" s="212">
        <v>4</v>
      </c>
      <c r="C18" s="213">
        <v>4</v>
      </c>
      <c r="D18" s="226" t="s">
        <v>13</v>
      </c>
      <c r="E18" s="227" t="s">
        <v>8</v>
      </c>
      <c r="F18" s="255"/>
      <c r="G18" s="255"/>
      <c r="H18" s="252" t="str">
        <f t="shared" si="0"/>
        <v/>
      </c>
      <c r="I18" s="255" t="str">
        <f t="shared" si="1"/>
        <v/>
      </c>
    </row>
    <row r="19" spans="2:9" ht="30" customHeight="1" thickTop="1">
      <c r="B19" s="214">
        <v>5</v>
      </c>
      <c r="C19" s="215">
        <v>1</v>
      </c>
      <c r="D19" s="225" t="s">
        <v>21</v>
      </c>
      <c r="E19" s="220" t="s">
        <v>15</v>
      </c>
      <c r="F19" s="256"/>
      <c r="G19" s="256"/>
      <c r="H19" s="253" t="str">
        <f t="shared" si="0"/>
        <v/>
      </c>
      <c r="I19" s="256" t="str">
        <f t="shared" si="1"/>
        <v/>
      </c>
    </row>
    <row r="20" spans="2:9" ht="30" customHeight="1">
      <c r="B20" s="21">
        <v>5</v>
      </c>
      <c r="C20" s="19">
        <v>2</v>
      </c>
      <c r="D20" s="228" t="s">
        <v>17</v>
      </c>
      <c r="E20" s="229" t="s">
        <v>19</v>
      </c>
      <c r="F20" s="254"/>
      <c r="G20" s="254"/>
      <c r="H20" s="108" t="str">
        <f t="shared" si="0"/>
        <v/>
      </c>
      <c r="I20" s="254" t="str">
        <f t="shared" si="1"/>
        <v/>
      </c>
    </row>
    <row r="21" spans="2:9" ht="30" customHeight="1">
      <c r="B21" s="21">
        <v>5</v>
      </c>
      <c r="C21" s="19">
        <v>3</v>
      </c>
      <c r="D21" s="164" t="s">
        <v>11</v>
      </c>
      <c r="E21" s="170" t="s">
        <v>13</v>
      </c>
      <c r="F21" s="254"/>
      <c r="G21" s="254"/>
      <c r="H21" s="108" t="str">
        <f t="shared" si="0"/>
        <v/>
      </c>
      <c r="I21" s="254" t="str">
        <f t="shared" si="1"/>
        <v/>
      </c>
    </row>
    <row r="22" spans="2:9" ht="30" customHeight="1" thickBot="1">
      <c r="B22" s="212">
        <v>5</v>
      </c>
      <c r="C22" s="213">
        <v>4</v>
      </c>
      <c r="D22" s="230" t="s">
        <v>8</v>
      </c>
      <c r="E22" s="219" t="s">
        <v>6</v>
      </c>
      <c r="F22" s="255"/>
      <c r="G22" s="255"/>
      <c r="H22" s="252" t="str">
        <f t="shared" si="0"/>
        <v/>
      </c>
      <c r="I22" s="255" t="str">
        <f t="shared" si="1"/>
        <v/>
      </c>
    </row>
    <row r="23" spans="2:9" ht="30" customHeight="1" thickTop="1">
      <c r="B23" s="214">
        <v>6</v>
      </c>
      <c r="C23" s="215">
        <v>1</v>
      </c>
      <c r="D23" s="231" t="s">
        <v>4</v>
      </c>
      <c r="E23" s="232" t="s">
        <v>15</v>
      </c>
      <c r="F23" s="256"/>
      <c r="G23" s="256"/>
      <c r="H23" s="253" t="str">
        <f t="shared" si="0"/>
        <v/>
      </c>
      <c r="I23" s="256" t="str">
        <f t="shared" si="1"/>
        <v/>
      </c>
    </row>
    <row r="24" spans="2:9" ht="30" customHeight="1">
      <c r="B24" s="21">
        <v>6</v>
      </c>
      <c r="C24" s="19">
        <v>2</v>
      </c>
      <c r="D24" s="169" t="s">
        <v>13</v>
      </c>
      <c r="E24" s="165" t="s">
        <v>21</v>
      </c>
      <c r="F24" s="254"/>
      <c r="G24" s="254"/>
      <c r="H24" s="108" t="str">
        <f t="shared" si="0"/>
        <v/>
      </c>
      <c r="I24" s="254" t="str">
        <f t="shared" si="1"/>
        <v/>
      </c>
    </row>
    <row r="25" spans="2:9" ht="30" customHeight="1">
      <c r="B25" s="21">
        <v>6</v>
      </c>
      <c r="C25" s="19">
        <v>3</v>
      </c>
      <c r="D25" s="172" t="s">
        <v>17</v>
      </c>
      <c r="E25" s="166" t="s">
        <v>8</v>
      </c>
      <c r="F25" s="254"/>
      <c r="G25" s="254"/>
      <c r="H25" s="108" t="str">
        <f t="shared" si="0"/>
        <v/>
      </c>
      <c r="I25" s="254" t="str">
        <f t="shared" si="1"/>
        <v/>
      </c>
    </row>
    <row r="26" spans="2:9" ht="30" customHeight="1" thickBot="1">
      <c r="B26" s="212">
        <v>6</v>
      </c>
      <c r="C26" s="213">
        <v>4</v>
      </c>
      <c r="D26" s="233" t="s">
        <v>6</v>
      </c>
      <c r="E26" s="234" t="s">
        <v>11</v>
      </c>
      <c r="F26" s="255"/>
      <c r="G26" s="255"/>
      <c r="H26" s="252" t="str">
        <f t="shared" si="0"/>
        <v/>
      </c>
      <c r="I26" s="255" t="str">
        <f t="shared" si="1"/>
        <v/>
      </c>
    </row>
    <row r="27" spans="2:9" ht="30" customHeight="1" thickTop="1">
      <c r="B27" s="214">
        <v>7</v>
      </c>
      <c r="C27" s="215">
        <v>1</v>
      </c>
      <c r="D27" s="235" t="s">
        <v>19</v>
      </c>
      <c r="E27" s="224" t="s">
        <v>4</v>
      </c>
      <c r="F27" s="256"/>
      <c r="G27" s="256"/>
      <c r="H27" s="253" t="str">
        <f t="shared" si="0"/>
        <v/>
      </c>
      <c r="I27" s="256" t="str">
        <f t="shared" si="1"/>
        <v/>
      </c>
    </row>
    <row r="28" spans="2:9" ht="30" customHeight="1">
      <c r="B28" s="21">
        <v>7</v>
      </c>
      <c r="C28" s="19">
        <v>2</v>
      </c>
      <c r="D28" s="236" t="s">
        <v>15</v>
      </c>
      <c r="E28" s="237" t="s">
        <v>13</v>
      </c>
      <c r="F28" s="254"/>
      <c r="G28" s="254"/>
      <c r="H28" s="108" t="str">
        <f t="shared" si="0"/>
        <v/>
      </c>
      <c r="I28" s="254" t="str">
        <f t="shared" si="1"/>
        <v/>
      </c>
    </row>
    <row r="29" spans="2:9" ht="30" customHeight="1">
      <c r="B29" s="21">
        <v>7</v>
      </c>
      <c r="C29" s="19">
        <v>3</v>
      </c>
      <c r="D29" s="166" t="s">
        <v>21</v>
      </c>
      <c r="E29" s="164" t="s">
        <v>6</v>
      </c>
      <c r="F29" s="254"/>
      <c r="G29" s="254"/>
      <c r="H29" s="108" t="str">
        <f t="shared" si="0"/>
        <v/>
      </c>
      <c r="I29" s="254" t="str">
        <f t="shared" si="1"/>
        <v/>
      </c>
    </row>
    <row r="30" spans="2:9" ht="30" customHeight="1" thickBot="1">
      <c r="B30" s="212">
        <v>7</v>
      </c>
      <c r="C30" s="213">
        <v>4</v>
      </c>
      <c r="D30" s="238" t="s">
        <v>11</v>
      </c>
      <c r="E30" s="219" t="s">
        <v>17</v>
      </c>
      <c r="F30" s="255"/>
      <c r="G30" s="255"/>
      <c r="H30" s="252" t="str">
        <f t="shared" si="0"/>
        <v/>
      </c>
      <c r="I30" s="255" t="str">
        <f t="shared" si="1"/>
        <v/>
      </c>
    </row>
    <row r="31" spans="2:9" ht="30" customHeight="1" thickTop="1">
      <c r="B31" s="214">
        <v>8</v>
      </c>
      <c r="C31" s="215">
        <v>1</v>
      </c>
      <c r="D31" s="239" t="s">
        <v>13</v>
      </c>
      <c r="E31" s="221" t="s">
        <v>4</v>
      </c>
      <c r="F31" s="256"/>
      <c r="G31" s="256"/>
      <c r="H31" s="253" t="str">
        <f t="shared" si="0"/>
        <v/>
      </c>
      <c r="I31" s="256" t="str">
        <f t="shared" si="1"/>
        <v/>
      </c>
    </row>
    <row r="32" spans="2:9" ht="30" customHeight="1">
      <c r="B32" s="21">
        <v>8</v>
      </c>
      <c r="C32" s="19">
        <v>2</v>
      </c>
      <c r="D32" s="169" t="s">
        <v>8</v>
      </c>
      <c r="E32" s="163" t="s">
        <v>19</v>
      </c>
      <c r="F32" s="254"/>
      <c r="G32" s="254"/>
      <c r="H32" s="108" t="str">
        <f t="shared" si="0"/>
        <v/>
      </c>
      <c r="I32" s="254" t="str">
        <f t="shared" si="1"/>
        <v/>
      </c>
    </row>
    <row r="33" spans="2:9" ht="30" customHeight="1">
      <c r="B33" s="21">
        <v>8</v>
      </c>
      <c r="C33" s="19">
        <v>3</v>
      </c>
      <c r="D33" s="168" t="s">
        <v>15</v>
      </c>
      <c r="E33" s="171" t="s">
        <v>6</v>
      </c>
      <c r="F33" s="254"/>
      <c r="G33" s="254"/>
      <c r="H33" s="108" t="str">
        <f t="shared" si="0"/>
        <v/>
      </c>
      <c r="I33" s="254" t="str">
        <f t="shared" si="1"/>
        <v/>
      </c>
    </row>
    <row r="34" spans="2:9" ht="30" customHeight="1" thickBot="1">
      <c r="B34" s="212">
        <v>8</v>
      </c>
      <c r="C34" s="213">
        <v>4</v>
      </c>
      <c r="D34" s="226" t="s">
        <v>21</v>
      </c>
      <c r="E34" s="240" t="s">
        <v>17</v>
      </c>
      <c r="F34" s="255"/>
      <c r="G34" s="255"/>
      <c r="H34" s="252" t="str">
        <f t="shared" si="0"/>
        <v/>
      </c>
      <c r="I34" s="255" t="str">
        <f t="shared" si="1"/>
        <v/>
      </c>
    </row>
    <row r="35" spans="2:9" ht="30" customHeight="1" thickTop="1">
      <c r="B35" s="214">
        <v>9</v>
      </c>
      <c r="C35" s="215">
        <v>1</v>
      </c>
      <c r="D35" s="239" t="s">
        <v>4</v>
      </c>
      <c r="E35" s="220" t="s">
        <v>8</v>
      </c>
      <c r="F35" s="256"/>
      <c r="G35" s="256"/>
      <c r="H35" s="253" t="str">
        <f t="shared" si="0"/>
        <v/>
      </c>
      <c r="I35" s="256" t="str">
        <f t="shared" si="1"/>
        <v/>
      </c>
    </row>
    <row r="36" spans="2:9" ht="30" customHeight="1">
      <c r="B36" s="21">
        <v>9</v>
      </c>
      <c r="C36" s="19">
        <v>2</v>
      </c>
      <c r="D36" s="167" t="s">
        <v>6</v>
      </c>
      <c r="E36" s="164" t="s">
        <v>13</v>
      </c>
      <c r="F36" s="254"/>
      <c r="G36" s="254"/>
      <c r="H36" s="108" t="str">
        <f t="shared" si="0"/>
        <v/>
      </c>
      <c r="I36" s="254" t="str">
        <f t="shared" si="1"/>
        <v/>
      </c>
    </row>
    <row r="37" spans="2:9" ht="30" customHeight="1">
      <c r="B37" s="21">
        <v>9</v>
      </c>
      <c r="C37" s="19">
        <v>3</v>
      </c>
      <c r="D37" s="165" t="s">
        <v>19</v>
      </c>
      <c r="E37" s="172" t="s">
        <v>11</v>
      </c>
      <c r="F37" s="254"/>
      <c r="G37" s="254"/>
      <c r="H37" s="108" t="str">
        <f t="shared" si="0"/>
        <v/>
      </c>
      <c r="I37" s="254" t="str">
        <f t="shared" si="1"/>
        <v/>
      </c>
    </row>
    <row r="38" spans="2:9" ht="30" customHeight="1" thickBot="1">
      <c r="B38" s="212">
        <v>9</v>
      </c>
      <c r="C38" s="213">
        <v>4</v>
      </c>
      <c r="D38" s="227" t="s">
        <v>17</v>
      </c>
      <c r="E38" s="241" t="s">
        <v>15</v>
      </c>
      <c r="F38" s="255"/>
      <c r="G38" s="255"/>
      <c r="H38" s="252" t="str">
        <f t="shared" si="0"/>
        <v/>
      </c>
      <c r="I38" s="255" t="str">
        <f t="shared" si="1"/>
        <v/>
      </c>
    </row>
    <row r="39" spans="2:9" ht="30" customHeight="1" thickTop="1">
      <c r="B39" s="214">
        <v>10</v>
      </c>
      <c r="C39" s="215">
        <v>1</v>
      </c>
      <c r="D39" s="235" t="s">
        <v>6</v>
      </c>
      <c r="E39" s="221" t="s">
        <v>4</v>
      </c>
      <c r="F39" s="256"/>
      <c r="G39" s="256"/>
      <c r="H39" s="253" t="str">
        <f t="shared" si="0"/>
        <v/>
      </c>
      <c r="I39" s="256" t="str">
        <f t="shared" si="1"/>
        <v/>
      </c>
    </row>
    <row r="40" spans="2:9" ht="30" customHeight="1">
      <c r="B40" s="21">
        <v>10</v>
      </c>
      <c r="C40" s="19">
        <v>2</v>
      </c>
      <c r="D40" s="163" t="s">
        <v>11</v>
      </c>
      <c r="E40" s="170" t="s">
        <v>8</v>
      </c>
      <c r="F40" s="254"/>
      <c r="G40" s="254"/>
      <c r="H40" s="108" t="str">
        <f t="shared" si="0"/>
        <v/>
      </c>
      <c r="I40" s="254" t="str">
        <f t="shared" si="1"/>
        <v/>
      </c>
    </row>
    <row r="41" spans="2:9" ht="30" customHeight="1">
      <c r="B41" s="21">
        <v>10</v>
      </c>
      <c r="C41" s="19">
        <v>3</v>
      </c>
      <c r="D41" s="242" t="s">
        <v>17</v>
      </c>
      <c r="E41" s="243" t="s">
        <v>13</v>
      </c>
      <c r="F41" s="254"/>
      <c r="G41" s="254"/>
      <c r="H41" s="108" t="str">
        <f t="shared" si="0"/>
        <v/>
      </c>
      <c r="I41" s="254" t="str">
        <f t="shared" si="1"/>
        <v/>
      </c>
    </row>
    <row r="42" spans="2:9" ht="30" customHeight="1" thickBot="1">
      <c r="B42" s="212">
        <v>10</v>
      </c>
      <c r="C42" s="213">
        <v>4</v>
      </c>
      <c r="D42" s="219" t="s">
        <v>21</v>
      </c>
      <c r="E42" s="244" t="s">
        <v>19</v>
      </c>
      <c r="F42" s="255"/>
      <c r="G42" s="255"/>
      <c r="H42" s="252" t="str">
        <f t="shared" si="0"/>
        <v/>
      </c>
      <c r="I42" s="255" t="str">
        <f t="shared" si="1"/>
        <v/>
      </c>
    </row>
    <row r="43" spans="2:9" ht="30" customHeight="1" thickTop="1">
      <c r="B43" s="214">
        <v>11</v>
      </c>
      <c r="C43" s="215">
        <v>1</v>
      </c>
      <c r="D43" s="221" t="s">
        <v>8</v>
      </c>
      <c r="E43" s="245" t="s">
        <v>4</v>
      </c>
      <c r="F43" s="256"/>
      <c r="G43" s="256"/>
      <c r="H43" s="253" t="str">
        <f t="shared" si="0"/>
        <v/>
      </c>
      <c r="I43" s="256" t="str">
        <f t="shared" si="1"/>
        <v/>
      </c>
    </row>
    <row r="44" spans="2:9" ht="30" customHeight="1">
      <c r="B44" s="21">
        <v>11</v>
      </c>
      <c r="C44" s="19">
        <v>2</v>
      </c>
      <c r="D44" s="168" t="s">
        <v>13</v>
      </c>
      <c r="E44" s="163" t="s">
        <v>6</v>
      </c>
      <c r="F44" s="254"/>
      <c r="G44" s="254"/>
      <c r="H44" s="108" t="str">
        <f t="shared" si="0"/>
        <v/>
      </c>
      <c r="I44" s="254" t="str">
        <f t="shared" si="1"/>
        <v/>
      </c>
    </row>
    <row r="45" spans="2:9" ht="30" customHeight="1">
      <c r="B45" s="21">
        <v>11</v>
      </c>
      <c r="C45" s="19">
        <v>3</v>
      </c>
      <c r="D45" s="164" t="s">
        <v>11</v>
      </c>
      <c r="E45" s="169" t="s">
        <v>19</v>
      </c>
      <c r="F45" s="254"/>
      <c r="G45" s="254"/>
      <c r="H45" s="108" t="str">
        <f t="shared" si="0"/>
        <v/>
      </c>
      <c r="I45" s="254" t="str">
        <f t="shared" si="1"/>
        <v/>
      </c>
    </row>
    <row r="46" spans="2:9" ht="30" customHeight="1" thickBot="1">
      <c r="B46" s="212">
        <v>11</v>
      </c>
      <c r="C46" s="213">
        <v>4</v>
      </c>
      <c r="D46" s="238" t="s">
        <v>15</v>
      </c>
      <c r="E46" s="223" t="s">
        <v>17</v>
      </c>
      <c r="F46" s="255"/>
      <c r="G46" s="255"/>
      <c r="H46" s="252" t="str">
        <f t="shared" si="0"/>
        <v/>
      </c>
      <c r="I46" s="255" t="str">
        <f t="shared" si="1"/>
        <v/>
      </c>
    </row>
    <row r="47" spans="2:9" ht="30" customHeight="1" thickTop="1">
      <c r="B47" s="214">
        <v>12</v>
      </c>
      <c r="C47" s="215">
        <v>1</v>
      </c>
      <c r="D47" s="225" t="s">
        <v>4</v>
      </c>
      <c r="E47" s="246" t="s">
        <v>11</v>
      </c>
      <c r="F47" s="256"/>
      <c r="G47" s="256"/>
      <c r="H47" s="253" t="str">
        <f t="shared" si="0"/>
        <v/>
      </c>
      <c r="I47" s="256" t="str">
        <f t="shared" si="1"/>
        <v/>
      </c>
    </row>
    <row r="48" spans="2:9" ht="30" customHeight="1">
      <c r="B48" s="21">
        <v>12</v>
      </c>
      <c r="C48" s="19">
        <v>2</v>
      </c>
      <c r="D48" s="169" t="s">
        <v>17</v>
      </c>
      <c r="E48" s="172" t="s">
        <v>6</v>
      </c>
      <c r="F48" s="254"/>
      <c r="G48" s="254"/>
      <c r="H48" s="108" t="str">
        <f t="shared" si="0"/>
        <v/>
      </c>
      <c r="I48" s="254" t="str">
        <f t="shared" si="1"/>
        <v/>
      </c>
    </row>
    <row r="49" spans="2:9" ht="30" customHeight="1">
      <c r="B49" s="21">
        <v>12</v>
      </c>
      <c r="C49" s="19">
        <v>3</v>
      </c>
      <c r="D49" s="164" t="s">
        <v>8</v>
      </c>
      <c r="E49" s="165" t="s">
        <v>21</v>
      </c>
      <c r="F49" s="254"/>
      <c r="G49" s="254"/>
      <c r="H49" s="108" t="str">
        <f t="shared" si="0"/>
        <v/>
      </c>
      <c r="I49" s="254" t="str">
        <f t="shared" si="1"/>
        <v/>
      </c>
    </row>
    <row r="50" spans="2:9" ht="30" customHeight="1" thickBot="1">
      <c r="B50" s="212">
        <v>12</v>
      </c>
      <c r="C50" s="213">
        <v>4</v>
      </c>
      <c r="D50" s="240" t="s">
        <v>19</v>
      </c>
      <c r="E50" s="226" t="s">
        <v>15</v>
      </c>
      <c r="F50" s="255"/>
      <c r="G50" s="255"/>
      <c r="H50" s="252" t="str">
        <f t="shared" si="0"/>
        <v/>
      </c>
      <c r="I50" s="255" t="str">
        <f t="shared" si="1"/>
        <v/>
      </c>
    </row>
    <row r="51" spans="2:9" ht="30" customHeight="1" thickTop="1">
      <c r="B51" s="214">
        <v>13</v>
      </c>
      <c r="C51" s="215">
        <v>1</v>
      </c>
      <c r="D51" s="245" t="s">
        <v>4</v>
      </c>
      <c r="E51" s="239" t="s">
        <v>17</v>
      </c>
      <c r="F51" s="256"/>
      <c r="G51" s="256"/>
      <c r="H51" s="253" t="str">
        <f t="shared" si="0"/>
        <v/>
      </c>
      <c r="I51" s="256" t="str">
        <f t="shared" si="1"/>
        <v/>
      </c>
    </row>
    <row r="52" spans="2:9" ht="30" customHeight="1">
      <c r="B52" s="21">
        <v>13</v>
      </c>
      <c r="C52" s="19">
        <v>2</v>
      </c>
      <c r="D52" s="167" t="s">
        <v>21</v>
      </c>
      <c r="E52" s="168" t="s">
        <v>11</v>
      </c>
      <c r="F52" s="254"/>
      <c r="G52" s="254"/>
      <c r="H52" s="108" t="str">
        <f t="shared" si="0"/>
        <v/>
      </c>
      <c r="I52" s="254" t="str">
        <f t="shared" si="1"/>
        <v/>
      </c>
    </row>
    <row r="53" spans="2:9" ht="30" customHeight="1">
      <c r="B53" s="21">
        <v>13</v>
      </c>
      <c r="C53" s="19">
        <v>3</v>
      </c>
      <c r="D53" s="169" t="s">
        <v>15</v>
      </c>
      <c r="E53" s="168" t="s">
        <v>8</v>
      </c>
      <c r="F53" s="254"/>
      <c r="G53" s="254"/>
      <c r="H53" s="108" t="str">
        <f t="shared" si="0"/>
        <v/>
      </c>
      <c r="I53" s="254" t="str">
        <f t="shared" si="1"/>
        <v/>
      </c>
    </row>
    <row r="54" spans="2:9" ht="30" customHeight="1" thickBot="1">
      <c r="B54" s="212">
        <v>13</v>
      </c>
      <c r="C54" s="213">
        <v>4</v>
      </c>
      <c r="D54" s="240" t="s">
        <v>13</v>
      </c>
      <c r="E54" s="227" t="s">
        <v>19</v>
      </c>
      <c r="F54" s="255"/>
      <c r="G54" s="255"/>
      <c r="H54" s="252" t="str">
        <f t="shared" si="0"/>
        <v/>
      </c>
      <c r="I54" s="255" t="str">
        <f t="shared" si="1"/>
        <v/>
      </c>
    </row>
    <row r="55" spans="2:9" ht="30" customHeight="1" thickTop="1">
      <c r="B55" s="214">
        <v>14</v>
      </c>
      <c r="C55" s="215">
        <v>1</v>
      </c>
      <c r="D55" s="247" t="s">
        <v>21</v>
      </c>
      <c r="E55" s="248" t="s">
        <v>4</v>
      </c>
      <c r="F55" s="256"/>
      <c r="G55" s="256"/>
      <c r="H55" s="253" t="str">
        <f t="shared" si="0"/>
        <v/>
      </c>
      <c r="I55" s="256" t="str">
        <f t="shared" si="1"/>
        <v/>
      </c>
    </row>
    <row r="56" spans="2:9" ht="30" customHeight="1">
      <c r="B56" s="21">
        <v>14</v>
      </c>
      <c r="C56" s="19">
        <v>2</v>
      </c>
      <c r="D56" s="172" t="s">
        <v>11</v>
      </c>
      <c r="E56" s="167" t="s">
        <v>15</v>
      </c>
      <c r="F56" s="254"/>
      <c r="G56" s="254"/>
      <c r="H56" s="108" t="str">
        <f t="shared" si="0"/>
        <v/>
      </c>
      <c r="I56" s="254" t="str">
        <f t="shared" si="1"/>
        <v/>
      </c>
    </row>
    <row r="57" spans="2:9" ht="30" customHeight="1">
      <c r="B57" s="21">
        <v>14</v>
      </c>
      <c r="C57" s="19">
        <v>3</v>
      </c>
      <c r="D57" s="170" t="s">
        <v>19</v>
      </c>
      <c r="E57" s="164" t="s">
        <v>6</v>
      </c>
      <c r="F57" s="254"/>
      <c r="G57" s="254"/>
      <c r="H57" s="108" t="str">
        <f t="shared" si="0"/>
        <v/>
      </c>
      <c r="I57" s="254" t="str">
        <f t="shared" si="1"/>
        <v/>
      </c>
    </row>
    <row r="58" spans="2:9" ht="30" customHeight="1" thickBot="1">
      <c r="B58" s="212">
        <v>14</v>
      </c>
      <c r="C58" s="213">
        <v>4</v>
      </c>
      <c r="D58" s="241" t="s">
        <v>8</v>
      </c>
      <c r="E58" s="249" t="s">
        <v>13</v>
      </c>
      <c r="F58" s="255"/>
      <c r="G58" s="255"/>
      <c r="H58" s="252" t="str">
        <f t="shared" si="0"/>
        <v/>
      </c>
      <c r="I58" s="255" t="str">
        <f t="shared" si="1"/>
        <v/>
      </c>
    </row>
    <row r="59" spans="2:9" ht="30" customHeight="1" thickTop="1">
      <c r="B59" s="214">
        <v>15</v>
      </c>
      <c r="C59" s="215">
        <v>1</v>
      </c>
      <c r="D59" s="245" t="s">
        <v>15</v>
      </c>
      <c r="E59" s="235" t="s">
        <v>21</v>
      </c>
      <c r="F59" s="256"/>
      <c r="G59" s="256"/>
      <c r="H59" s="253" t="str">
        <f t="shared" si="0"/>
        <v/>
      </c>
      <c r="I59" s="256" t="str">
        <f t="shared" si="1"/>
        <v/>
      </c>
    </row>
    <row r="60" spans="2:9" ht="30" customHeight="1">
      <c r="B60" s="21">
        <v>15</v>
      </c>
      <c r="C60" s="19">
        <v>2</v>
      </c>
      <c r="D60" s="166" t="s">
        <v>19</v>
      </c>
      <c r="E60" s="170" t="s">
        <v>17</v>
      </c>
      <c r="F60" s="254"/>
      <c r="G60" s="254"/>
      <c r="H60" s="108" t="str">
        <f t="shared" si="0"/>
        <v/>
      </c>
      <c r="I60" s="254" t="str">
        <f t="shared" si="1"/>
        <v/>
      </c>
    </row>
    <row r="61" spans="2:9" ht="30" customHeight="1">
      <c r="B61" s="21">
        <v>15</v>
      </c>
      <c r="C61" s="19">
        <v>3</v>
      </c>
      <c r="D61" s="229" t="s">
        <v>13</v>
      </c>
      <c r="E61" s="228" t="s">
        <v>11</v>
      </c>
      <c r="F61" s="254"/>
      <c r="G61" s="254"/>
      <c r="H61" s="108" t="str">
        <f t="shared" si="0"/>
        <v/>
      </c>
      <c r="I61" s="254" t="str">
        <f t="shared" si="1"/>
        <v/>
      </c>
    </row>
    <row r="62" spans="2:9" ht="30" customHeight="1" thickBot="1">
      <c r="B62" s="212">
        <v>15</v>
      </c>
      <c r="C62" s="213">
        <v>4</v>
      </c>
      <c r="D62" s="230" t="s">
        <v>6</v>
      </c>
      <c r="E62" s="219" t="s">
        <v>8</v>
      </c>
      <c r="F62" s="255"/>
      <c r="G62" s="255"/>
      <c r="H62" s="252" t="str">
        <f t="shared" si="0"/>
        <v/>
      </c>
      <c r="I62" s="255" t="str">
        <f t="shared" si="1"/>
        <v/>
      </c>
    </row>
    <row r="63" spans="2:9" ht="30" customHeight="1" thickTop="1">
      <c r="B63" s="214">
        <v>16</v>
      </c>
      <c r="C63" s="215">
        <v>1</v>
      </c>
      <c r="D63" s="239" t="s">
        <v>15</v>
      </c>
      <c r="E63" s="220" t="s">
        <v>4</v>
      </c>
      <c r="F63" s="256"/>
      <c r="G63" s="256"/>
      <c r="H63" s="253" t="str">
        <f t="shared" si="0"/>
        <v/>
      </c>
      <c r="I63" s="256" t="str">
        <f t="shared" si="1"/>
        <v/>
      </c>
    </row>
    <row r="64" spans="2:9" ht="30" customHeight="1">
      <c r="B64" s="21">
        <v>16</v>
      </c>
      <c r="C64" s="19">
        <v>2</v>
      </c>
      <c r="D64" s="165" t="s">
        <v>21</v>
      </c>
      <c r="E64" s="171" t="s">
        <v>13</v>
      </c>
      <c r="F64" s="254"/>
      <c r="G64" s="254"/>
      <c r="H64" s="108" t="str">
        <f t="shared" si="0"/>
        <v/>
      </c>
      <c r="I64" s="254" t="str">
        <f t="shared" si="1"/>
        <v/>
      </c>
    </row>
    <row r="65" spans="2:9" ht="30" customHeight="1">
      <c r="B65" s="21">
        <v>16</v>
      </c>
      <c r="C65" s="19">
        <v>3</v>
      </c>
      <c r="D65" s="172" t="s">
        <v>8</v>
      </c>
      <c r="E65" s="166" t="s">
        <v>17</v>
      </c>
      <c r="F65" s="254"/>
      <c r="G65" s="254"/>
      <c r="H65" s="108" t="str">
        <f t="shared" si="0"/>
        <v/>
      </c>
      <c r="I65" s="254" t="str">
        <f t="shared" si="1"/>
        <v/>
      </c>
    </row>
    <row r="66" spans="2:9" ht="30" customHeight="1" thickBot="1">
      <c r="B66" s="212">
        <v>16</v>
      </c>
      <c r="C66" s="213">
        <v>4</v>
      </c>
      <c r="D66" s="249" t="s">
        <v>11</v>
      </c>
      <c r="E66" s="250" t="s">
        <v>6</v>
      </c>
      <c r="F66" s="255"/>
      <c r="G66" s="255"/>
      <c r="H66" s="252" t="str">
        <f t="shared" si="0"/>
        <v/>
      </c>
      <c r="I66" s="255" t="str">
        <f t="shared" si="1"/>
        <v/>
      </c>
    </row>
    <row r="67" spans="2:9" ht="30" customHeight="1" thickTop="1">
      <c r="B67" s="214">
        <v>17</v>
      </c>
      <c r="C67" s="215">
        <v>1</v>
      </c>
      <c r="D67" s="224" t="s">
        <v>4</v>
      </c>
      <c r="E67" s="251" t="s">
        <v>19</v>
      </c>
      <c r="F67" s="256"/>
      <c r="G67" s="256"/>
      <c r="H67" s="253" t="str">
        <f t="shared" ref="H67:H74" si="2">IF(COUNTA($F67,$G67)&lt;2,"",IF($F67&gt;$G67,$D67,IF($G67&gt;$F67,$E67,"TIE")))</f>
        <v/>
      </c>
      <c r="I67" s="256" t="str">
        <f t="shared" ref="I67:I74" si="3">IF(COUNTA($F67,$G67)&lt;2,"",ABS($F67-$G67))</f>
        <v/>
      </c>
    </row>
    <row r="68" spans="2:9" ht="30" customHeight="1">
      <c r="B68" s="21">
        <v>17</v>
      </c>
      <c r="C68" s="19">
        <v>2</v>
      </c>
      <c r="D68" s="166" t="s">
        <v>13</v>
      </c>
      <c r="E68" s="169" t="s">
        <v>15</v>
      </c>
      <c r="F68" s="254"/>
      <c r="G68" s="254"/>
      <c r="H68" s="108" t="str">
        <f t="shared" si="2"/>
        <v/>
      </c>
      <c r="I68" s="254" t="str">
        <f t="shared" si="3"/>
        <v/>
      </c>
    </row>
    <row r="69" spans="2:9" ht="30" customHeight="1">
      <c r="B69" s="21">
        <v>17</v>
      </c>
      <c r="C69" s="19">
        <v>3</v>
      </c>
      <c r="D69" s="171" t="s">
        <v>6</v>
      </c>
      <c r="E69" s="167" t="s">
        <v>21</v>
      </c>
      <c r="F69" s="254"/>
      <c r="G69" s="254"/>
      <c r="H69" s="108" t="str">
        <f t="shared" si="2"/>
        <v/>
      </c>
      <c r="I69" s="254" t="str">
        <f t="shared" si="3"/>
        <v/>
      </c>
    </row>
    <row r="70" spans="2:9" ht="30" customHeight="1" thickBot="1">
      <c r="B70" s="212">
        <v>17</v>
      </c>
      <c r="C70" s="213">
        <v>4</v>
      </c>
      <c r="D70" s="223" t="s">
        <v>17</v>
      </c>
      <c r="E70" s="238" t="s">
        <v>11</v>
      </c>
      <c r="F70" s="255"/>
      <c r="G70" s="255"/>
      <c r="H70" s="252" t="str">
        <f t="shared" si="2"/>
        <v/>
      </c>
      <c r="I70" s="255" t="str">
        <f t="shared" si="3"/>
        <v/>
      </c>
    </row>
    <row r="71" spans="2:9" ht="30" customHeight="1" thickTop="1">
      <c r="B71" s="214">
        <v>18</v>
      </c>
      <c r="C71" s="215">
        <v>1</v>
      </c>
      <c r="D71" s="235" t="s">
        <v>4</v>
      </c>
      <c r="E71" s="224" t="s">
        <v>13</v>
      </c>
      <c r="F71" s="256"/>
      <c r="G71" s="256"/>
      <c r="H71" s="253" t="str">
        <f t="shared" si="2"/>
        <v/>
      </c>
      <c r="I71" s="256" t="str">
        <f t="shared" si="3"/>
        <v/>
      </c>
    </row>
    <row r="72" spans="2:9" ht="30" customHeight="1">
      <c r="B72" s="21">
        <v>18</v>
      </c>
      <c r="C72" s="19">
        <v>2</v>
      </c>
      <c r="D72" s="163" t="s">
        <v>19</v>
      </c>
      <c r="E72" s="172" t="s">
        <v>8</v>
      </c>
      <c r="F72" s="254"/>
      <c r="G72" s="254"/>
      <c r="H72" s="108" t="str">
        <f t="shared" si="2"/>
        <v/>
      </c>
      <c r="I72" s="254" t="str">
        <f t="shared" si="3"/>
        <v/>
      </c>
    </row>
    <row r="73" spans="2:9" ht="30" customHeight="1">
      <c r="B73" s="21">
        <v>18</v>
      </c>
      <c r="C73" s="19">
        <v>3</v>
      </c>
      <c r="D73" s="169" t="s">
        <v>6</v>
      </c>
      <c r="E73" s="165" t="s">
        <v>15</v>
      </c>
      <c r="F73" s="254"/>
      <c r="G73" s="254"/>
      <c r="H73" s="108" t="str">
        <f t="shared" si="2"/>
        <v/>
      </c>
      <c r="I73" s="254" t="str">
        <f t="shared" si="3"/>
        <v/>
      </c>
    </row>
    <row r="74" spans="2:9" ht="30" customHeight="1" thickBot="1">
      <c r="B74" s="212">
        <v>18</v>
      </c>
      <c r="C74" s="213">
        <v>4</v>
      </c>
      <c r="D74" s="226" t="s">
        <v>17</v>
      </c>
      <c r="E74" s="227" t="s">
        <v>21</v>
      </c>
      <c r="F74" s="255"/>
      <c r="G74" s="255"/>
      <c r="H74" s="252" t="str">
        <f t="shared" si="2"/>
        <v/>
      </c>
      <c r="I74" s="255" t="str">
        <f t="shared" si="3"/>
        <v/>
      </c>
    </row>
    <row r="75" spans="2:9" ht="15.75" thickTop="1"/>
  </sheetData>
  <conditionalFormatting sqref="B2:I74">
    <cfRule type="expression" dxfId="1711" priority="1">
      <formula>EXACT(B2, "AROWANAS")</formula>
    </cfRule>
    <cfRule type="expression" dxfId="1710" priority="2">
      <formula>EXACT(B2, "DOUBLE OOS")</formula>
    </cfRule>
    <cfRule type="expression" dxfId="1709" priority="3">
      <formula>EXACT(B2, "MADDOGS")</formula>
    </cfRule>
    <cfRule type="expression" dxfId="1708" priority="4">
      <formula>EXACT(B2, "SKELETORS")</formula>
    </cfRule>
    <cfRule type="expression" dxfId="1707" priority="5">
      <formula>EXACT(B2, "AXMEN")</formula>
    </cfRule>
    <cfRule type="expression" dxfId="1706" priority="6">
      <formula>EXACT(B2, "REVENANT")</formula>
    </cfRule>
    <cfRule type="expression" dxfId="1705" priority="7">
      <formula>EXACT(B2, "COWBOYS")</formula>
    </cfRule>
    <cfRule type="expression" dxfId="1704" priority="8">
      <formula>EXACT(B2, "BRAVES")</formula>
    </cfRule>
    <cfRule type="expression" dxfId="1703" priority="9">
      <formula>EXACT(B2, "WARRIUZZ")</formula>
    </cfRule>
    <cfRule type="expression" dxfId="1702" priority="10">
      <formula>EXACT(B2, "MADWOLVES")</formula>
    </cfRule>
  </conditionalFormatting>
  <pageMargins left="0.75" right="0.75" top="1" bottom="1" header="0.5" footer="0.5"/>
  <pageSetup scale="59"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Z44"/>
  <sheetViews>
    <sheetView showGridLines="0" zoomScale="90" zoomScaleNormal="90" workbookViewId="0">
      <selection activeCell="AD18" sqref="AD18"/>
    </sheetView>
  </sheetViews>
  <sheetFormatPr defaultRowHeight="15"/>
  <cols>
    <col min="1" max="1" width="1.7109375" customWidth="1"/>
    <col min="2" max="2" width="6.28515625" bestFit="1" customWidth="1"/>
    <col min="3" max="3" width="7.7109375" hidden="1" customWidth="1"/>
    <col min="4" max="4" width="17.42578125" customWidth="1"/>
    <col min="5" max="5" width="4.5703125" style="3" bestFit="1" customWidth="1"/>
    <col min="6" max="6" width="9.28515625" customWidth="1"/>
    <col min="7" max="7" width="6.28515625" bestFit="1" customWidth="1"/>
    <col min="8" max="8" width="7.7109375" hidden="1" customWidth="1"/>
    <col min="9" max="9" width="17.42578125" customWidth="1"/>
    <col min="10" max="10" width="4.5703125" style="3" bestFit="1" customWidth="1"/>
    <col min="12" max="12" width="6.28515625" bestFit="1" customWidth="1"/>
    <col min="13" max="13" width="7.7109375" hidden="1" customWidth="1"/>
    <col min="14" max="14" width="17.42578125" customWidth="1"/>
    <col min="15" max="15" width="4.5703125" style="3" bestFit="1" customWidth="1"/>
    <col min="17" max="17" width="6.28515625" bestFit="1" customWidth="1"/>
    <col min="18" max="18" width="7.7109375" hidden="1" customWidth="1"/>
    <col min="19" max="19" width="17.42578125" customWidth="1"/>
    <col min="20" max="20" width="4.5703125" style="3" bestFit="1" customWidth="1"/>
    <col min="22" max="22" width="6.28515625" bestFit="1" customWidth="1"/>
    <col min="23" max="23" width="7.7109375" hidden="1" customWidth="1"/>
    <col min="24" max="24" width="17.42578125" customWidth="1"/>
    <col min="25" max="25" width="4.5703125" style="3" bestFit="1" customWidth="1"/>
  </cols>
  <sheetData>
    <row r="1" spans="2:25" ht="12" customHeight="1" thickBot="1">
      <c r="K1" s="363"/>
      <c r="L1" s="364"/>
      <c r="M1" s="364"/>
      <c r="N1" s="364"/>
      <c r="O1" s="364"/>
      <c r="P1" s="364"/>
    </row>
    <row r="2" spans="2:25" ht="18.75" customHeight="1" thickBot="1">
      <c r="B2" s="365" t="s">
        <v>65</v>
      </c>
      <c r="C2" s="366"/>
      <c r="D2" s="366"/>
      <c r="E2" s="366"/>
      <c r="F2" s="366"/>
      <c r="G2" s="366"/>
      <c r="H2" s="366"/>
      <c r="I2" s="366"/>
      <c r="J2" s="366"/>
      <c r="K2" s="366"/>
      <c r="L2" s="366"/>
      <c r="M2" s="366"/>
      <c r="N2" s="366"/>
      <c r="O2" s="366"/>
      <c r="P2" s="366"/>
      <c r="Q2" s="366"/>
      <c r="R2" s="366"/>
      <c r="S2" s="366"/>
      <c r="T2" s="366"/>
      <c r="U2" s="366"/>
      <c r="V2" s="366"/>
      <c r="W2" s="366"/>
      <c r="X2" s="366"/>
      <c r="Y2" s="367"/>
    </row>
    <row r="3" spans="2:25" ht="12" customHeight="1" thickBot="1"/>
    <row r="4" spans="2:25" s="161" customFormat="1" ht="29.25" customHeight="1">
      <c r="B4" s="372" t="s">
        <v>4</v>
      </c>
      <c r="C4" s="358"/>
      <c r="D4" s="358"/>
      <c r="E4" s="359"/>
      <c r="G4" s="368" t="s">
        <v>17</v>
      </c>
      <c r="H4" s="358"/>
      <c r="I4" s="358"/>
      <c r="J4" s="359"/>
      <c r="K4" s="162"/>
      <c r="L4" s="370" t="s">
        <v>6</v>
      </c>
      <c r="M4" s="358"/>
      <c r="N4" s="358"/>
      <c r="O4" s="359"/>
      <c r="Q4" s="371" t="s">
        <v>21</v>
      </c>
      <c r="R4" s="358"/>
      <c r="S4" s="358"/>
      <c r="T4" s="359"/>
      <c r="V4" s="369" t="s">
        <v>11</v>
      </c>
      <c r="W4" s="358"/>
      <c r="X4" s="358"/>
      <c r="Y4" s="359"/>
    </row>
    <row r="5" spans="2:25" ht="29.25" customHeight="1">
      <c r="B5" s="26" t="s">
        <v>43</v>
      </c>
      <c r="C5" s="24" t="s">
        <v>44</v>
      </c>
      <c r="D5" s="24" t="s">
        <v>66</v>
      </c>
      <c r="E5" s="25" t="s">
        <v>67</v>
      </c>
      <c r="G5" s="26" t="s">
        <v>43</v>
      </c>
      <c r="H5" s="24" t="s">
        <v>44</v>
      </c>
      <c r="I5" s="24" t="s">
        <v>66</v>
      </c>
      <c r="J5" s="25" t="s">
        <v>67</v>
      </c>
      <c r="L5" s="26" t="s">
        <v>43</v>
      </c>
      <c r="M5" s="24" t="s">
        <v>44</v>
      </c>
      <c r="N5" s="24" t="s">
        <v>66</v>
      </c>
      <c r="O5" s="25" t="s">
        <v>67</v>
      </c>
      <c r="Q5" s="26" t="s">
        <v>43</v>
      </c>
      <c r="R5" s="24" t="s">
        <v>44</v>
      </c>
      <c r="S5" s="24" t="s">
        <v>66</v>
      </c>
      <c r="T5" s="25" t="s">
        <v>67</v>
      </c>
      <c r="V5" s="26" t="s">
        <v>43</v>
      </c>
      <c r="W5" s="24" t="s">
        <v>44</v>
      </c>
      <c r="X5" s="24" t="s">
        <v>66</v>
      </c>
      <c r="Y5" s="25" t="s">
        <v>67</v>
      </c>
    </row>
    <row r="6" spans="2:25" ht="29.25" customHeight="1">
      <c r="B6" s="27">
        <v>1</v>
      </c>
      <c r="C6" s="22">
        <v>1</v>
      </c>
      <c r="D6" s="173" t="s">
        <v>6</v>
      </c>
      <c r="E6" s="208" t="s">
        <v>68</v>
      </c>
      <c r="G6" s="27">
        <v>1</v>
      </c>
      <c r="H6" s="22">
        <v>1</v>
      </c>
      <c r="I6" s="186" t="s">
        <v>13</v>
      </c>
      <c r="J6" s="208" t="s">
        <v>69</v>
      </c>
      <c r="L6" s="27">
        <v>1</v>
      </c>
      <c r="M6" s="22">
        <v>3</v>
      </c>
      <c r="N6" s="181" t="s">
        <v>4</v>
      </c>
      <c r="O6" s="208" t="s">
        <v>69</v>
      </c>
      <c r="Q6" s="27">
        <v>1</v>
      </c>
      <c r="R6" s="22">
        <v>1</v>
      </c>
      <c r="S6" s="181" t="s">
        <v>19</v>
      </c>
      <c r="T6" s="208" t="s">
        <v>69</v>
      </c>
      <c r="V6" s="27">
        <v>1</v>
      </c>
      <c r="W6" s="22">
        <v>2</v>
      </c>
      <c r="X6" s="174" t="s">
        <v>8</v>
      </c>
      <c r="Y6" s="208" t="s">
        <v>69</v>
      </c>
    </row>
    <row r="7" spans="2:25" ht="29.25" customHeight="1">
      <c r="B7" s="27">
        <v>2</v>
      </c>
      <c r="C7" s="22">
        <v>1</v>
      </c>
      <c r="D7" s="174" t="s">
        <v>11</v>
      </c>
      <c r="E7" s="208" t="s">
        <v>69</v>
      </c>
      <c r="G7" s="27">
        <v>2</v>
      </c>
      <c r="H7" s="22">
        <v>1</v>
      </c>
      <c r="I7" s="187" t="s">
        <v>6</v>
      </c>
      <c r="J7" s="208" t="s">
        <v>69</v>
      </c>
      <c r="L7" s="27">
        <v>2</v>
      </c>
      <c r="M7" s="22">
        <v>2</v>
      </c>
      <c r="N7" s="173" t="s">
        <v>17</v>
      </c>
      <c r="O7" s="208" t="s">
        <v>68</v>
      </c>
      <c r="Q7" s="27">
        <v>2</v>
      </c>
      <c r="R7" s="22">
        <v>2</v>
      </c>
      <c r="S7" s="173" t="s">
        <v>8</v>
      </c>
      <c r="T7" s="208" t="s">
        <v>68</v>
      </c>
      <c r="V7" s="27">
        <v>2</v>
      </c>
      <c r="W7" s="22">
        <v>1</v>
      </c>
      <c r="X7" s="178" t="s">
        <v>4</v>
      </c>
      <c r="Y7" s="208" t="s">
        <v>68</v>
      </c>
    </row>
    <row r="8" spans="2:25" ht="29.25" customHeight="1">
      <c r="B8" s="27">
        <v>3</v>
      </c>
      <c r="C8" s="22">
        <v>1</v>
      </c>
      <c r="D8" s="175" t="s">
        <v>17</v>
      </c>
      <c r="E8" s="208" t="s">
        <v>69</v>
      </c>
      <c r="G8" s="27">
        <v>3</v>
      </c>
      <c r="H8" s="22">
        <v>1</v>
      </c>
      <c r="I8" s="174" t="s">
        <v>4</v>
      </c>
      <c r="J8" s="208" t="s">
        <v>68</v>
      </c>
      <c r="L8" s="27">
        <v>3</v>
      </c>
      <c r="M8" s="22">
        <v>1</v>
      </c>
      <c r="N8" s="181" t="s">
        <v>640</v>
      </c>
      <c r="O8" s="208"/>
      <c r="Q8" s="27">
        <v>3</v>
      </c>
      <c r="R8" s="22"/>
      <c r="S8" s="194" t="s">
        <v>11</v>
      </c>
      <c r="T8" s="208" t="s">
        <v>69</v>
      </c>
      <c r="V8" s="27">
        <v>3</v>
      </c>
      <c r="W8" s="22">
        <v>2</v>
      </c>
      <c r="X8" s="186" t="s">
        <v>21</v>
      </c>
      <c r="Y8" s="208" t="s">
        <v>68</v>
      </c>
    </row>
    <row r="9" spans="2:25" ht="29.25" customHeight="1">
      <c r="B9" s="27">
        <v>4</v>
      </c>
      <c r="C9" s="22">
        <v>1</v>
      </c>
      <c r="D9" s="176" t="s">
        <v>21</v>
      </c>
      <c r="E9" s="208" t="s">
        <v>68</v>
      </c>
      <c r="G9" s="27">
        <v>4</v>
      </c>
      <c r="H9" s="22">
        <v>1</v>
      </c>
      <c r="I9" s="181" t="s">
        <v>640</v>
      </c>
      <c r="J9" s="208"/>
      <c r="L9" s="27">
        <v>4</v>
      </c>
      <c r="M9" s="22"/>
      <c r="N9" s="179" t="s">
        <v>19</v>
      </c>
      <c r="O9" s="208" t="s">
        <v>68</v>
      </c>
      <c r="Q9" s="27">
        <v>4</v>
      </c>
      <c r="R9" s="22">
        <v>3</v>
      </c>
      <c r="S9" s="179" t="s">
        <v>4</v>
      </c>
      <c r="T9" s="208" t="s">
        <v>69</v>
      </c>
      <c r="V9" s="27">
        <v>4</v>
      </c>
      <c r="W9" s="22">
        <v>2</v>
      </c>
      <c r="X9" s="173" t="s">
        <v>15</v>
      </c>
      <c r="Y9" s="208" t="s">
        <v>69</v>
      </c>
    </row>
    <row r="10" spans="2:25" ht="29.25" customHeight="1">
      <c r="B10" s="27">
        <v>5</v>
      </c>
      <c r="C10" s="22"/>
      <c r="D10" s="177" t="s">
        <v>640</v>
      </c>
      <c r="E10" s="208"/>
      <c r="G10" s="27">
        <v>5</v>
      </c>
      <c r="H10" s="22"/>
      <c r="I10" s="178" t="s">
        <v>19</v>
      </c>
      <c r="J10" s="208" t="s">
        <v>68</v>
      </c>
      <c r="L10" s="27">
        <v>5</v>
      </c>
      <c r="M10" s="22">
        <v>2</v>
      </c>
      <c r="N10" s="176" t="s">
        <v>8</v>
      </c>
      <c r="O10" s="208" t="s">
        <v>69</v>
      </c>
      <c r="Q10" s="27">
        <v>5</v>
      </c>
      <c r="R10" s="22">
        <v>4</v>
      </c>
      <c r="S10" s="176" t="s">
        <v>15</v>
      </c>
      <c r="T10" s="208" t="s">
        <v>68</v>
      </c>
      <c r="V10" s="27">
        <v>5</v>
      </c>
      <c r="W10" s="22">
        <v>3</v>
      </c>
      <c r="X10" s="180" t="s">
        <v>13</v>
      </c>
      <c r="Y10" s="208" t="s">
        <v>68</v>
      </c>
    </row>
    <row r="11" spans="2:25" ht="29.25" customHeight="1">
      <c r="B11" s="27">
        <v>6</v>
      </c>
      <c r="C11" s="22">
        <v>1</v>
      </c>
      <c r="D11" s="178" t="s">
        <v>15</v>
      </c>
      <c r="E11" s="208" t="s">
        <v>68</v>
      </c>
      <c r="G11" s="27">
        <v>6</v>
      </c>
      <c r="H11" s="22">
        <v>1</v>
      </c>
      <c r="I11" s="180" t="s">
        <v>8</v>
      </c>
      <c r="J11" s="208" t="s">
        <v>68</v>
      </c>
      <c r="L11" s="27">
        <v>6</v>
      </c>
      <c r="M11" s="22">
        <v>3</v>
      </c>
      <c r="N11" s="182" t="s">
        <v>11</v>
      </c>
      <c r="O11" s="208" t="s">
        <v>68</v>
      </c>
      <c r="Q11" s="27">
        <v>6</v>
      </c>
      <c r="R11" s="22">
        <v>4</v>
      </c>
      <c r="S11" s="182" t="s">
        <v>13</v>
      </c>
      <c r="T11" s="208" t="s">
        <v>69</v>
      </c>
      <c r="V11" s="27">
        <v>6</v>
      </c>
      <c r="W11" s="22">
        <v>4</v>
      </c>
      <c r="X11" s="181" t="s">
        <v>6</v>
      </c>
      <c r="Y11" s="208" t="s">
        <v>69</v>
      </c>
    </row>
    <row r="12" spans="2:25" ht="29.25" customHeight="1">
      <c r="B12" s="27">
        <v>7</v>
      </c>
      <c r="C12" s="22">
        <v>1</v>
      </c>
      <c r="D12" s="179" t="s">
        <v>19</v>
      </c>
      <c r="E12" s="208" t="s">
        <v>69</v>
      </c>
      <c r="G12" s="27">
        <v>7</v>
      </c>
      <c r="H12" s="22">
        <v>1</v>
      </c>
      <c r="I12" s="176" t="s">
        <v>11</v>
      </c>
      <c r="J12" s="208" t="s">
        <v>69</v>
      </c>
      <c r="L12" s="27">
        <v>7</v>
      </c>
      <c r="M12" s="22">
        <v>4</v>
      </c>
      <c r="N12" s="175" t="s">
        <v>21</v>
      </c>
      <c r="O12" s="208" t="s">
        <v>69</v>
      </c>
      <c r="Q12" s="27">
        <v>7</v>
      </c>
      <c r="R12" s="22">
        <v>3</v>
      </c>
      <c r="S12" s="175" t="s">
        <v>6</v>
      </c>
      <c r="T12" s="208" t="s">
        <v>68</v>
      </c>
      <c r="V12" s="27">
        <v>7</v>
      </c>
      <c r="W12" s="22">
        <v>4</v>
      </c>
      <c r="X12" s="187" t="s">
        <v>17</v>
      </c>
      <c r="Y12" s="208" t="s">
        <v>68</v>
      </c>
    </row>
    <row r="13" spans="2:25" ht="29.25" customHeight="1">
      <c r="B13" s="27">
        <v>8</v>
      </c>
      <c r="C13" s="22">
        <v>1</v>
      </c>
      <c r="D13" s="180" t="s">
        <v>13</v>
      </c>
      <c r="E13" s="208" t="s">
        <v>69</v>
      </c>
      <c r="G13" s="27">
        <v>8</v>
      </c>
      <c r="H13" s="22">
        <v>1</v>
      </c>
      <c r="I13" s="181" t="s">
        <v>21</v>
      </c>
      <c r="J13" s="208" t="s">
        <v>69</v>
      </c>
      <c r="L13" s="27">
        <v>8</v>
      </c>
      <c r="M13" s="22">
        <v>4</v>
      </c>
      <c r="N13" s="174" t="s">
        <v>15</v>
      </c>
      <c r="O13" s="208" t="s">
        <v>69</v>
      </c>
      <c r="Q13" s="27">
        <v>8</v>
      </c>
      <c r="R13" s="22">
        <v>3</v>
      </c>
      <c r="S13" s="174" t="s">
        <v>15</v>
      </c>
      <c r="T13" s="208" t="s">
        <v>68</v>
      </c>
      <c r="V13" s="27">
        <v>8</v>
      </c>
      <c r="W13" s="22"/>
      <c r="X13" s="181" t="s">
        <v>640</v>
      </c>
      <c r="Y13" s="208"/>
    </row>
    <row r="14" spans="2:25" ht="29.25" customHeight="1">
      <c r="B14" s="27">
        <v>9</v>
      </c>
      <c r="C14" s="22">
        <v>1</v>
      </c>
      <c r="D14" s="181" t="s">
        <v>8</v>
      </c>
      <c r="E14" s="208" t="s">
        <v>68</v>
      </c>
      <c r="G14" s="27">
        <v>9</v>
      </c>
      <c r="H14" s="22">
        <v>1</v>
      </c>
      <c r="I14" s="179" t="s">
        <v>15</v>
      </c>
      <c r="J14" s="208" t="s">
        <v>68</v>
      </c>
      <c r="L14" s="27">
        <v>9</v>
      </c>
      <c r="M14" s="22">
        <v>4</v>
      </c>
      <c r="N14" s="186" t="s">
        <v>13</v>
      </c>
      <c r="O14" s="208" t="s">
        <v>68</v>
      </c>
      <c r="Q14" s="27">
        <v>9</v>
      </c>
      <c r="R14" s="22">
        <v>2</v>
      </c>
      <c r="S14" s="181" t="s">
        <v>640</v>
      </c>
      <c r="T14" s="208"/>
      <c r="V14" s="27">
        <v>9</v>
      </c>
      <c r="W14" s="22">
        <v>3</v>
      </c>
      <c r="X14" s="182" t="s">
        <v>19</v>
      </c>
      <c r="Y14" s="208" t="s">
        <v>69</v>
      </c>
    </row>
    <row r="15" spans="2:25" ht="29.25" customHeight="1">
      <c r="B15" s="27">
        <v>10</v>
      </c>
      <c r="C15" s="22">
        <v>1</v>
      </c>
      <c r="D15" s="182" t="s">
        <v>6</v>
      </c>
      <c r="E15" s="208" t="s">
        <v>69</v>
      </c>
      <c r="G15" s="27">
        <v>10</v>
      </c>
      <c r="H15" s="22">
        <v>1</v>
      </c>
      <c r="I15" s="176" t="s">
        <v>13</v>
      </c>
      <c r="J15" s="208" t="s">
        <v>68</v>
      </c>
      <c r="L15" s="27">
        <v>10</v>
      </c>
      <c r="M15" s="22">
        <v>3</v>
      </c>
      <c r="N15" s="180" t="s">
        <v>4</v>
      </c>
      <c r="O15" s="208" t="s">
        <v>68</v>
      </c>
      <c r="Q15" s="27">
        <v>10</v>
      </c>
      <c r="R15" s="22">
        <v>1</v>
      </c>
      <c r="S15" s="180" t="s">
        <v>19</v>
      </c>
      <c r="T15" s="208" t="s">
        <v>68</v>
      </c>
      <c r="V15" s="27">
        <v>10</v>
      </c>
      <c r="W15" s="22">
        <v>2</v>
      </c>
      <c r="X15" s="174" t="s">
        <v>8</v>
      </c>
      <c r="Y15" s="208" t="s">
        <v>68</v>
      </c>
    </row>
    <row r="16" spans="2:25" ht="29.25" customHeight="1">
      <c r="B16" s="27">
        <v>11</v>
      </c>
      <c r="C16" s="22">
        <v>1</v>
      </c>
      <c r="D16" s="177" t="s">
        <v>8</v>
      </c>
      <c r="E16" s="208" t="s">
        <v>69</v>
      </c>
      <c r="G16" s="27">
        <v>11</v>
      </c>
      <c r="H16" s="22">
        <v>1</v>
      </c>
      <c r="I16" s="186" t="s">
        <v>15</v>
      </c>
      <c r="J16" s="208" t="s">
        <v>69</v>
      </c>
      <c r="L16" s="27">
        <v>11</v>
      </c>
      <c r="M16" s="22">
        <v>4</v>
      </c>
      <c r="N16" s="178" t="s">
        <v>13</v>
      </c>
      <c r="O16" s="208" t="s">
        <v>69</v>
      </c>
      <c r="Q16" s="27">
        <v>11</v>
      </c>
      <c r="R16" s="22">
        <v>2</v>
      </c>
      <c r="S16" s="181" t="s">
        <v>640</v>
      </c>
      <c r="T16" s="208"/>
      <c r="V16" s="27">
        <v>11</v>
      </c>
      <c r="W16" s="22">
        <v>3</v>
      </c>
      <c r="X16" s="176" t="s">
        <v>19</v>
      </c>
      <c r="Y16" s="208" t="s">
        <v>68</v>
      </c>
    </row>
    <row r="17" spans="2:26" ht="29.25" customHeight="1">
      <c r="B17" s="27">
        <v>12</v>
      </c>
      <c r="C17" s="22">
        <v>1</v>
      </c>
      <c r="D17" s="174" t="s">
        <v>11</v>
      </c>
      <c r="E17" s="208" t="s">
        <v>68</v>
      </c>
      <c r="G17" s="27">
        <v>12</v>
      </c>
      <c r="H17" s="22">
        <v>1</v>
      </c>
      <c r="I17" s="175" t="s">
        <v>6</v>
      </c>
      <c r="J17" s="208" t="s">
        <v>68</v>
      </c>
      <c r="L17" s="27">
        <v>12</v>
      </c>
      <c r="M17" s="22">
        <v>2</v>
      </c>
      <c r="N17" s="179" t="s">
        <v>17</v>
      </c>
      <c r="O17" s="208" t="s">
        <v>69</v>
      </c>
      <c r="Q17" s="27">
        <v>12</v>
      </c>
      <c r="R17" s="22">
        <v>2</v>
      </c>
      <c r="S17" s="179" t="s">
        <v>8</v>
      </c>
      <c r="T17" s="208" t="s">
        <v>69</v>
      </c>
      <c r="V17" s="27">
        <v>12</v>
      </c>
      <c r="W17" s="22">
        <v>1</v>
      </c>
      <c r="X17" s="173" t="s">
        <v>4</v>
      </c>
      <c r="Y17" s="208" t="s">
        <v>69</v>
      </c>
    </row>
    <row r="18" spans="2:26" ht="29.25" customHeight="1">
      <c r="B18" s="27">
        <v>13</v>
      </c>
      <c r="C18" s="22">
        <v>1</v>
      </c>
      <c r="D18" s="175" t="s">
        <v>17</v>
      </c>
      <c r="E18" s="208" t="s">
        <v>68</v>
      </c>
      <c r="G18" s="27">
        <v>13</v>
      </c>
      <c r="H18" s="22">
        <v>1</v>
      </c>
      <c r="I18" s="179" t="s">
        <v>4</v>
      </c>
      <c r="J18" s="208" t="s">
        <v>69</v>
      </c>
      <c r="L18" s="27">
        <v>13</v>
      </c>
      <c r="M18" s="22">
        <v>1</v>
      </c>
      <c r="N18" s="181" t="s">
        <v>640</v>
      </c>
      <c r="O18" s="208"/>
      <c r="Q18" s="27">
        <v>13</v>
      </c>
      <c r="R18" s="22"/>
      <c r="S18" s="181" t="s">
        <v>11</v>
      </c>
      <c r="T18" s="208" t="s">
        <v>68</v>
      </c>
      <c r="V18" s="27">
        <v>13</v>
      </c>
      <c r="W18" s="22">
        <v>2</v>
      </c>
      <c r="X18" s="186" t="s">
        <v>21</v>
      </c>
      <c r="Y18" s="208" t="s">
        <v>69</v>
      </c>
    </row>
    <row r="19" spans="2:26" ht="29.25" customHeight="1">
      <c r="B19" s="27">
        <v>14</v>
      </c>
      <c r="C19" s="22">
        <v>1</v>
      </c>
      <c r="D19" s="178" t="s">
        <v>21</v>
      </c>
      <c r="E19" s="208" t="s">
        <v>69</v>
      </c>
      <c r="G19" s="27">
        <v>14</v>
      </c>
      <c r="H19" s="22">
        <v>1</v>
      </c>
      <c r="I19" s="181" t="s">
        <v>640</v>
      </c>
      <c r="J19" s="208"/>
      <c r="L19" s="27">
        <v>14</v>
      </c>
      <c r="M19" s="22"/>
      <c r="N19" s="173" t="s">
        <v>19</v>
      </c>
      <c r="O19" s="208" t="s">
        <v>69</v>
      </c>
      <c r="Q19" s="27">
        <v>14</v>
      </c>
      <c r="R19" s="22">
        <v>3</v>
      </c>
      <c r="S19" s="173" t="s">
        <v>4</v>
      </c>
      <c r="T19" s="208" t="s">
        <v>68</v>
      </c>
      <c r="V19" s="27">
        <v>14</v>
      </c>
      <c r="W19" s="22">
        <v>2</v>
      </c>
      <c r="X19" s="182" t="s">
        <v>15</v>
      </c>
      <c r="Y19" s="208" t="s">
        <v>68</v>
      </c>
    </row>
    <row r="20" spans="2:26" ht="29.25" customHeight="1">
      <c r="B20" s="27">
        <v>15</v>
      </c>
      <c r="C20" s="22"/>
      <c r="D20" s="181" t="s">
        <v>640</v>
      </c>
      <c r="E20" s="208"/>
      <c r="G20" s="27">
        <v>15</v>
      </c>
      <c r="H20" s="22"/>
      <c r="I20" s="178" t="s">
        <v>19</v>
      </c>
      <c r="J20" s="208" t="s">
        <v>69</v>
      </c>
      <c r="K20" s="23"/>
      <c r="L20" s="27">
        <v>15</v>
      </c>
      <c r="M20" s="22">
        <v>2</v>
      </c>
      <c r="N20" s="174" t="s">
        <v>8</v>
      </c>
      <c r="O20" s="208" t="s">
        <v>68</v>
      </c>
      <c r="P20" s="23"/>
      <c r="Q20" s="27">
        <v>15</v>
      </c>
      <c r="R20" s="22">
        <v>4</v>
      </c>
      <c r="S20" s="174" t="s">
        <v>15</v>
      </c>
      <c r="T20" s="208" t="s">
        <v>69</v>
      </c>
      <c r="U20" s="23"/>
      <c r="V20" s="27">
        <v>15</v>
      </c>
      <c r="W20" s="22">
        <v>3</v>
      </c>
      <c r="X20" s="181" t="s">
        <v>13</v>
      </c>
      <c r="Y20" s="208" t="s">
        <v>69</v>
      </c>
      <c r="Z20" s="23"/>
    </row>
    <row r="21" spans="2:26" ht="29.25" customHeight="1">
      <c r="B21" s="99">
        <v>16</v>
      </c>
      <c r="C21" s="100">
        <v>1</v>
      </c>
      <c r="D21" s="183" t="s">
        <v>15</v>
      </c>
      <c r="E21" s="209" t="s">
        <v>69</v>
      </c>
      <c r="G21" s="99">
        <v>16</v>
      </c>
      <c r="H21" s="100">
        <v>1</v>
      </c>
      <c r="I21" s="188" t="s">
        <v>8</v>
      </c>
      <c r="J21" s="209" t="s">
        <v>69</v>
      </c>
      <c r="K21" s="23"/>
      <c r="L21" s="99">
        <v>16</v>
      </c>
      <c r="M21" s="100">
        <v>3</v>
      </c>
      <c r="N21" s="191" t="s">
        <v>11</v>
      </c>
      <c r="O21" s="209" t="s">
        <v>69</v>
      </c>
      <c r="P21" s="23"/>
      <c r="Q21" s="99">
        <v>16</v>
      </c>
      <c r="R21" s="100">
        <v>4</v>
      </c>
      <c r="S21" s="191" t="s">
        <v>13</v>
      </c>
      <c r="T21" s="209" t="s">
        <v>68</v>
      </c>
      <c r="U21" s="23"/>
      <c r="V21" s="99">
        <v>16</v>
      </c>
      <c r="W21" s="100">
        <v>4</v>
      </c>
      <c r="X21" s="195" t="s">
        <v>6</v>
      </c>
      <c r="Y21" s="209" t="s">
        <v>68</v>
      </c>
      <c r="Z21" s="23"/>
    </row>
    <row r="22" spans="2:26" ht="29.25" customHeight="1">
      <c r="B22" s="102">
        <v>17</v>
      </c>
      <c r="C22" s="101">
        <v>1</v>
      </c>
      <c r="D22" s="184" t="s">
        <v>19</v>
      </c>
      <c r="E22" s="210" t="s">
        <v>68</v>
      </c>
      <c r="G22" s="102">
        <v>17</v>
      </c>
      <c r="H22" s="101">
        <v>1</v>
      </c>
      <c r="I22" s="189" t="s">
        <v>11</v>
      </c>
      <c r="J22" s="210" t="s">
        <v>68</v>
      </c>
      <c r="K22" s="23"/>
      <c r="L22" s="102">
        <v>17</v>
      </c>
      <c r="M22" s="101">
        <v>4</v>
      </c>
      <c r="N22" s="192" t="s">
        <v>21</v>
      </c>
      <c r="O22" s="210" t="s">
        <v>68</v>
      </c>
      <c r="P22" s="23"/>
      <c r="Q22" s="102">
        <v>17</v>
      </c>
      <c r="R22" s="101">
        <v>3</v>
      </c>
      <c r="S22" s="192" t="s">
        <v>6</v>
      </c>
      <c r="T22" s="210" t="s">
        <v>69</v>
      </c>
      <c r="U22" s="23"/>
      <c r="V22" s="102">
        <v>17</v>
      </c>
      <c r="W22" s="101">
        <v>4</v>
      </c>
      <c r="X22" s="196" t="s">
        <v>17</v>
      </c>
      <c r="Y22" s="210" t="s">
        <v>69</v>
      </c>
      <c r="Z22" s="23"/>
    </row>
    <row r="23" spans="2:26" ht="29.25" customHeight="1" thickBot="1">
      <c r="B23" s="103">
        <v>18</v>
      </c>
      <c r="C23" s="104">
        <v>1</v>
      </c>
      <c r="D23" s="185" t="s">
        <v>13</v>
      </c>
      <c r="E23" s="211" t="s">
        <v>68</v>
      </c>
      <c r="G23" s="103">
        <v>18</v>
      </c>
      <c r="H23" s="104">
        <v>1</v>
      </c>
      <c r="I23" s="190" t="s">
        <v>21</v>
      </c>
      <c r="J23" s="211" t="s">
        <v>68</v>
      </c>
      <c r="K23" s="23"/>
      <c r="L23" s="103">
        <v>18</v>
      </c>
      <c r="M23" s="104">
        <v>4</v>
      </c>
      <c r="N23" s="193" t="s">
        <v>15</v>
      </c>
      <c r="O23" s="211" t="s">
        <v>68</v>
      </c>
      <c r="P23" s="23"/>
      <c r="Q23" s="103">
        <v>18</v>
      </c>
      <c r="R23" s="104">
        <v>3</v>
      </c>
      <c r="S23" s="193" t="s">
        <v>17</v>
      </c>
      <c r="T23" s="211" t="s">
        <v>69</v>
      </c>
      <c r="U23" s="23"/>
      <c r="V23" s="103">
        <v>18</v>
      </c>
      <c r="W23" s="104"/>
      <c r="X23" s="181" t="s">
        <v>640</v>
      </c>
      <c r="Y23" s="211"/>
      <c r="Z23" s="23"/>
    </row>
    <row r="24" spans="2:26" ht="29.25" customHeight="1" thickBot="1"/>
    <row r="25" spans="2:26" s="161" customFormat="1" ht="29.25" customHeight="1">
      <c r="B25" s="362" t="s">
        <v>13</v>
      </c>
      <c r="C25" s="358"/>
      <c r="D25" s="358"/>
      <c r="E25" s="359"/>
      <c r="G25" s="361" t="s">
        <v>8</v>
      </c>
      <c r="H25" s="358"/>
      <c r="I25" s="358"/>
      <c r="J25" s="359"/>
      <c r="L25" s="357" t="s">
        <v>15</v>
      </c>
      <c r="M25" s="358"/>
      <c r="N25" s="358"/>
      <c r="O25" s="359"/>
      <c r="Q25" s="360" t="s">
        <v>19</v>
      </c>
      <c r="R25" s="358"/>
      <c r="S25" s="358"/>
      <c r="T25" s="359"/>
      <c r="Y25" s="28"/>
    </row>
    <row r="26" spans="2:26" ht="29.25" customHeight="1">
      <c r="B26" s="26" t="s">
        <v>43</v>
      </c>
      <c r="C26" s="24" t="s">
        <v>44</v>
      </c>
      <c r="D26" s="24" t="s">
        <v>66</v>
      </c>
      <c r="E26" s="25" t="s">
        <v>67</v>
      </c>
      <c r="G26" s="26" t="s">
        <v>43</v>
      </c>
      <c r="H26" s="24" t="s">
        <v>44</v>
      </c>
      <c r="I26" s="24" t="s">
        <v>66</v>
      </c>
      <c r="J26" s="25" t="s">
        <v>67</v>
      </c>
      <c r="L26" s="26" t="s">
        <v>43</v>
      </c>
      <c r="M26" s="24" t="s">
        <v>44</v>
      </c>
      <c r="N26" s="24" t="s">
        <v>66</v>
      </c>
      <c r="O26" s="25" t="s">
        <v>67</v>
      </c>
      <c r="Q26" s="26" t="s">
        <v>43</v>
      </c>
      <c r="R26" s="24" t="s">
        <v>44</v>
      </c>
      <c r="S26" s="24" t="s">
        <v>66</v>
      </c>
      <c r="T26" s="25" t="s">
        <v>67</v>
      </c>
    </row>
    <row r="27" spans="2:26" ht="29.25" customHeight="1">
      <c r="B27" s="27">
        <v>1</v>
      </c>
      <c r="C27" s="22">
        <v>3</v>
      </c>
      <c r="D27" s="179" t="s">
        <v>17</v>
      </c>
      <c r="E27" s="208" t="s">
        <v>68</v>
      </c>
      <c r="G27" s="27">
        <v>1</v>
      </c>
      <c r="H27" s="22"/>
      <c r="I27" s="200" t="s">
        <v>11</v>
      </c>
      <c r="J27" s="208" t="s">
        <v>68</v>
      </c>
      <c r="L27" s="27">
        <v>1</v>
      </c>
      <c r="M27" s="22">
        <v>3</v>
      </c>
      <c r="N27" s="181" t="s">
        <v>640</v>
      </c>
      <c r="O27" s="208"/>
      <c r="Q27" s="27">
        <v>1</v>
      </c>
      <c r="R27" s="22">
        <v>2</v>
      </c>
      <c r="S27" s="187" t="s">
        <v>21</v>
      </c>
      <c r="T27" s="208" t="s">
        <v>68</v>
      </c>
    </row>
    <row r="28" spans="2:26" ht="29.25" customHeight="1">
      <c r="B28" s="27">
        <v>2</v>
      </c>
      <c r="C28" s="22">
        <v>3</v>
      </c>
      <c r="D28" s="181" t="s">
        <v>640</v>
      </c>
      <c r="E28" s="208"/>
      <c r="G28" s="27">
        <v>2</v>
      </c>
      <c r="H28" s="22">
        <v>4</v>
      </c>
      <c r="I28" s="186" t="s">
        <v>21</v>
      </c>
      <c r="J28" s="208" t="s">
        <v>69</v>
      </c>
      <c r="L28" s="27">
        <v>2</v>
      </c>
      <c r="M28" s="22">
        <v>4</v>
      </c>
      <c r="N28" s="176" t="s">
        <v>19</v>
      </c>
      <c r="O28" s="208" t="s">
        <v>68</v>
      </c>
      <c r="Q28" s="27">
        <v>2</v>
      </c>
      <c r="R28" s="22">
        <v>3</v>
      </c>
      <c r="S28" s="181" t="s">
        <v>15</v>
      </c>
      <c r="T28" s="208" t="s">
        <v>69</v>
      </c>
    </row>
    <row r="29" spans="2:26" ht="29.25" customHeight="1">
      <c r="B29" s="27">
        <v>3</v>
      </c>
      <c r="C29" s="22">
        <v>4</v>
      </c>
      <c r="D29" s="180" t="s">
        <v>19</v>
      </c>
      <c r="E29" s="208" t="s">
        <v>69</v>
      </c>
      <c r="G29" s="27">
        <v>3</v>
      </c>
      <c r="H29" s="22">
        <v>3</v>
      </c>
      <c r="I29" s="173" t="s">
        <v>15</v>
      </c>
      <c r="J29" s="208" t="s">
        <v>68</v>
      </c>
      <c r="L29" s="27">
        <v>3</v>
      </c>
      <c r="M29" s="22">
        <v>2</v>
      </c>
      <c r="N29" s="179" t="s">
        <v>8</v>
      </c>
      <c r="O29" s="208" t="s">
        <v>69</v>
      </c>
      <c r="Q29" s="27">
        <v>3</v>
      </c>
      <c r="R29" s="22">
        <v>3</v>
      </c>
      <c r="S29" s="176" t="s">
        <v>13</v>
      </c>
      <c r="T29" s="208" t="s">
        <v>68</v>
      </c>
    </row>
    <row r="30" spans="2:26" ht="29.25" customHeight="1">
      <c r="B30" s="27">
        <v>4</v>
      </c>
      <c r="C30" s="22">
        <v>1</v>
      </c>
      <c r="D30" s="186" t="s">
        <v>8</v>
      </c>
      <c r="E30" s="208" t="s">
        <v>68</v>
      </c>
      <c r="G30" s="27">
        <v>4</v>
      </c>
      <c r="H30" s="22">
        <v>2</v>
      </c>
      <c r="I30" s="182" t="s">
        <v>13</v>
      </c>
      <c r="J30" s="208" t="s">
        <v>69</v>
      </c>
      <c r="L30" s="27">
        <v>4</v>
      </c>
      <c r="M30" s="22"/>
      <c r="N30" s="181" t="s">
        <v>11</v>
      </c>
      <c r="O30" s="208" t="s">
        <v>68</v>
      </c>
      <c r="Q30" s="27">
        <v>4</v>
      </c>
      <c r="R30" s="22">
        <v>4</v>
      </c>
      <c r="S30" s="178" t="s">
        <v>6</v>
      </c>
      <c r="T30" s="208" t="s">
        <v>69</v>
      </c>
    </row>
    <row r="31" spans="2:26" ht="29.25" customHeight="1">
      <c r="B31" s="27">
        <v>5</v>
      </c>
      <c r="C31" s="22"/>
      <c r="D31" s="181" t="s">
        <v>11</v>
      </c>
      <c r="E31" s="208" t="s">
        <v>69</v>
      </c>
      <c r="G31" s="27">
        <v>5</v>
      </c>
      <c r="H31" s="22">
        <v>1</v>
      </c>
      <c r="I31" s="179" t="s">
        <v>6</v>
      </c>
      <c r="J31" s="208" t="s">
        <v>68</v>
      </c>
      <c r="L31" s="27">
        <v>5</v>
      </c>
      <c r="M31" s="22">
        <v>1</v>
      </c>
      <c r="N31" s="186" t="s">
        <v>21</v>
      </c>
      <c r="O31" s="208" t="s">
        <v>69</v>
      </c>
      <c r="Q31" s="27">
        <v>5</v>
      </c>
      <c r="R31" s="22">
        <v>4</v>
      </c>
      <c r="S31" s="175" t="s">
        <v>17</v>
      </c>
      <c r="T31" s="208" t="s">
        <v>69</v>
      </c>
    </row>
    <row r="32" spans="2:26" ht="29.25" customHeight="1">
      <c r="B32" s="27">
        <v>6</v>
      </c>
      <c r="C32" s="22">
        <v>2</v>
      </c>
      <c r="D32" s="174" t="s">
        <v>21</v>
      </c>
      <c r="E32" s="208" t="s">
        <v>68</v>
      </c>
      <c r="G32" s="27">
        <v>6</v>
      </c>
      <c r="H32" s="22">
        <v>1</v>
      </c>
      <c r="I32" s="176" t="s">
        <v>17</v>
      </c>
      <c r="J32" s="208" t="s">
        <v>69</v>
      </c>
      <c r="L32" s="27">
        <v>6</v>
      </c>
      <c r="M32" s="22">
        <v>4</v>
      </c>
      <c r="N32" s="187" t="s">
        <v>4</v>
      </c>
      <c r="O32" s="208" t="s">
        <v>69</v>
      </c>
      <c r="Q32" s="27">
        <v>6</v>
      </c>
      <c r="R32" s="22">
        <v>3</v>
      </c>
      <c r="S32" s="181" t="s">
        <v>640</v>
      </c>
      <c r="T32" s="208"/>
    </row>
    <row r="33" spans="2:21" ht="29.25" customHeight="1">
      <c r="B33" s="27">
        <v>7</v>
      </c>
      <c r="C33" s="22">
        <v>4</v>
      </c>
      <c r="D33" s="173" t="s">
        <v>15</v>
      </c>
      <c r="E33" s="208" t="s">
        <v>69</v>
      </c>
      <c r="G33" s="27">
        <v>7</v>
      </c>
      <c r="H33" s="22">
        <v>2</v>
      </c>
      <c r="I33" s="181" t="s">
        <v>640</v>
      </c>
      <c r="J33" s="208"/>
      <c r="L33" s="27">
        <v>7</v>
      </c>
      <c r="M33" s="22">
        <v>3</v>
      </c>
      <c r="N33" s="180" t="s">
        <v>13</v>
      </c>
      <c r="O33" s="208" t="s">
        <v>68</v>
      </c>
      <c r="Q33" s="27">
        <v>7</v>
      </c>
      <c r="R33" s="22"/>
      <c r="S33" s="177" t="s">
        <v>4</v>
      </c>
      <c r="T33" s="208" t="s">
        <v>68</v>
      </c>
    </row>
    <row r="34" spans="2:21" ht="29.25" customHeight="1">
      <c r="B34" s="27">
        <v>8</v>
      </c>
      <c r="C34" s="22">
        <v>4</v>
      </c>
      <c r="D34" s="175" t="s">
        <v>4</v>
      </c>
      <c r="E34" s="208" t="s">
        <v>68</v>
      </c>
      <c r="G34" s="27">
        <v>8</v>
      </c>
      <c r="H34" s="22">
        <v>3</v>
      </c>
      <c r="I34" s="187" t="s">
        <v>19</v>
      </c>
      <c r="J34" s="208" t="s">
        <v>68</v>
      </c>
      <c r="L34" s="27">
        <v>8</v>
      </c>
      <c r="M34" s="22">
        <v>2</v>
      </c>
      <c r="N34" s="173" t="s">
        <v>6</v>
      </c>
      <c r="O34" s="208" t="s">
        <v>68</v>
      </c>
      <c r="Q34" s="27">
        <v>8</v>
      </c>
      <c r="R34" s="22">
        <v>2</v>
      </c>
      <c r="S34" s="186" t="s">
        <v>8</v>
      </c>
      <c r="T34" s="208" t="s">
        <v>69</v>
      </c>
    </row>
    <row r="35" spans="2:21" ht="29.25" customHeight="1">
      <c r="B35" s="27">
        <v>9</v>
      </c>
      <c r="C35" s="22">
        <v>3</v>
      </c>
      <c r="D35" s="178" t="s">
        <v>6</v>
      </c>
      <c r="E35" s="208" t="s">
        <v>69</v>
      </c>
      <c r="G35" s="27">
        <v>9</v>
      </c>
      <c r="H35" s="22">
        <v>4</v>
      </c>
      <c r="I35" s="180" t="s">
        <v>4</v>
      </c>
      <c r="J35" s="208" t="s">
        <v>69</v>
      </c>
      <c r="L35" s="27">
        <v>9</v>
      </c>
      <c r="M35" s="22">
        <v>4</v>
      </c>
      <c r="N35" s="175" t="s">
        <v>17</v>
      </c>
      <c r="O35" s="208" t="s">
        <v>69</v>
      </c>
      <c r="Q35" s="27">
        <v>9</v>
      </c>
      <c r="R35" s="22">
        <v>1</v>
      </c>
      <c r="S35" s="174" t="s">
        <v>11</v>
      </c>
      <c r="T35" s="208" t="s">
        <v>68</v>
      </c>
    </row>
    <row r="36" spans="2:21" ht="29.25" customHeight="1">
      <c r="B36" s="27">
        <v>10</v>
      </c>
      <c r="C36" s="22">
        <v>1</v>
      </c>
      <c r="D36" s="173" t="s">
        <v>17</v>
      </c>
      <c r="E36" s="208" t="s">
        <v>69</v>
      </c>
      <c r="G36" s="27">
        <v>10</v>
      </c>
      <c r="H36" s="22"/>
      <c r="I36" s="200" t="s">
        <v>11</v>
      </c>
      <c r="J36" s="208" t="s">
        <v>69</v>
      </c>
      <c r="L36" s="27">
        <v>10</v>
      </c>
      <c r="M36" s="22"/>
      <c r="N36" s="181" t="s">
        <v>640</v>
      </c>
      <c r="O36" s="208"/>
      <c r="Q36" s="27">
        <v>10</v>
      </c>
      <c r="R36" s="22">
        <v>2</v>
      </c>
      <c r="S36" s="187" t="s">
        <v>21</v>
      </c>
      <c r="T36" s="208" t="s">
        <v>69</v>
      </c>
    </row>
    <row r="37" spans="2:21" ht="29.25" customHeight="1">
      <c r="B37" s="27">
        <v>11</v>
      </c>
      <c r="C37" s="22">
        <v>4</v>
      </c>
      <c r="D37" s="175" t="s">
        <v>6</v>
      </c>
      <c r="E37" s="208" t="s">
        <v>68</v>
      </c>
      <c r="G37" s="27">
        <v>11</v>
      </c>
      <c r="H37" s="22">
        <v>4</v>
      </c>
      <c r="I37" s="182" t="s">
        <v>4</v>
      </c>
      <c r="J37" s="208" t="s">
        <v>68</v>
      </c>
      <c r="L37" s="27">
        <v>11</v>
      </c>
      <c r="M37" s="22">
        <v>4</v>
      </c>
      <c r="N37" s="174" t="s">
        <v>17</v>
      </c>
      <c r="O37" s="208" t="s">
        <v>68</v>
      </c>
      <c r="Q37" s="27">
        <v>11</v>
      </c>
      <c r="R37" s="22">
        <v>1</v>
      </c>
      <c r="S37" s="179" t="s">
        <v>11</v>
      </c>
      <c r="T37" s="208" t="s">
        <v>69</v>
      </c>
    </row>
    <row r="38" spans="2:21" ht="29.25" customHeight="1">
      <c r="B38" s="27">
        <v>12</v>
      </c>
      <c r="C38" s="22"/>
      <c r="D38" s="181" t="s">
        <v>640</v>
      </c>
      <c r="E38" s="208"/>
      <c r="G38" s="27">
        <v>12</v>
      </c>
      <c r="H38" s="22">
        <v>4</v>
      </c>
      <c r="I38" s="186" t="s">
        <v>21</v>
      </c>
      <c r="J38" s="208" t="s">
        <v>68</v>
      </c>
      <c r="L38" s="27">
        <v>12</v>
      </c>
      <c r="M38" s="22">
        <v>1</v>
      </c>
      <c r="N38" s="176" t="s">
        <v>19</v>
      </c>
      <c r="O38" s="208" t="s">
        <v>69</v>
      </c>
      <c r="Q38" s="27">
        <v>12</v>
      </c>
      <c r="R38" s="22">
        <v>3</v>
      </c>
      <c r="S38" s="178" t="s">
        <v>15</v>
      </c>
      <c r="T38" s="208" t="s">
        <v>68</v>
      </c>
    </row>
    <row r="39" spans="2:21" ht="29.25" customHeight="1">
      <c r="B39" s="27">
        <v>13</v>
      </c>
      <c r="C39" s="22">
        <v>4</v>
      </c>
      <c r="D39" s="187" t="s">
        <v>19</v>
      </c>
      <c r="E39" s="208" t="s">
        <v>68</v>
      </c>
      <c r="G39" s="27">
        <v>13</v>
      </c>
      <c r="H39" s="22">
        <v>3</v>
      </c>
      <c r="I39" s="178" t="s">
        <v>15</v>
      </c>
      <c r="J39" s="208" t="s">
        <v>69</v>
      </c>
      <c r="L39" s="27">
        <v>13</v>
      </c>
      <c r="M39" s="22">
        <v>3</v>
      </c>
      <c r="N39" s="180" t="s">
        <v>8</v>
      </c>
      <c r="O39" s="208" t="s">
        <v>68</v>
      </c>
      <c r="Q39" s="27">
        <v>13</v>
      </c>
      <c r="R39" s="22">
        <v>3</v>
      </c>
      <c r="S39" s="182" t="s">
        <v>13</v>
      </c>
      <c r="T39" s="208" t="s">
        <v>69</v>
      </c>
    </row>
    <row r="40" spans="2:21" ht="29.25" customHeight="1">
      <c r="B40" s="27">
        <v>14</v>
      </c>
      <c r="C40" s="22">
        <v>3</v>
      </c>
      <c r="D40" s="180" t="s">
        <v>8</v>
      </c>
      <c r="E40" s="208" t="s">
        <v>69</v>
      </c>
      <c r="G40" s="27">
        <v>14</v>
      </c>
      <c r="H40" s="22">
        <v>2</v>
      </c>
      <c r="I40" s="179" t="s">
        <v>13</v>
      </c>
      <c r="J40" s="208" t="s">
        <v>68</v>
      </c>
      <c r="L40" s="27">
        <v>14</v>
      </c>
      <c r="M40" s="22">
        <v>4</v>
      </c>
      <c r="N40" s="175" t="s">
        <v>11</v>
      </c>
      <c r="O40" s="208" t="s">
        <v>69</v>
      </c>
      <c r="Q40" s="27">
        <v>14</v>
      </c>
      <c r="R40" s="22">
        <v>4</v>
      </c>
      <c r="S40" s="176" t="s">
        <v>6</v>
      </c>
      <c r="T40" s="208" t="s">
        <v>68</v>
      </c>
    </row>
    <row r="41" spans="2:21" ht="29.25" customHeight="1">
      <c r="B41" s="27">
        <v>15</v>
      </c>
      <c r="C41" s="22">
        <v>1</v>
      </c>
      <c r="D41" s="186" t="s">
        <v>11</v>
      </c>
      <c r="E41" s="208" t="s">
        <v>68</v>
      </c>
      <c r="G41" s="27">
        <v>15</v>
      </c>
      <c r="H41" s="22">
        <v>1</v>
      </c>
      <c r="I41" s="187" t="s">
        <v>6</v>
      </c>
      <c r="J41" s="208" t="s">
        <v>69</v>
      </c>
      <c r="K41" s="23"/>
      <c r="L41" s="27">
        <v>15</v>
      </c>
      <c r="M41" s="22">
        <v>2</v>
      </c>
      <c r="N41" s="179" t="s">
        <v>21</v>
      </c>
      <c r="O41" s="208" t="s">
        <v>68</v>
      </c>
      <c r="P41" s="23"/>
      <c r="Q41" s="27">
        <v>15</v>
      </c>
      <c r="R41" s="22">
        <v>4</v>
      </c>
      <c r="S41" s="175" t="s">
        <v>17</v>
      </c>
      <c r="T41" s="208" t="s">
        <v>68</v>
      </c>
      <c r="U41" s="23"/>
    </row>
    <row r="42" spans="2:21" ht="29.25" customHeight="1">
      <c r="B42" s="99">
        <v>16</v>
      </c>
      <c r="C42" s="100">
        <v>3</v>
      </c>
      <c r="D42" s="197" t="s">
        <v>21</v>
      </c>
      <c r="E42" s="209" t="s">
        <v>69</v>
      </c>
      <c r="G42" s="99">
        <v>16</v>
      </c>
      <c r="H42" s="100">
        <v>1</v>
      </c>
      <c r="I42" s="201" t="s">
        <v>17</v>
      </c>
      <c r="J42" s="209" t="s">
        <v>68</v>
      </c>
      <c r="K42" s="23"/>
      <c r="L42" s="99">
        <v>16</v>
      </c>
      <c r="M42" s="100">
        <v>2</v>
      </c>
      <c r="N42" s="203" t="s">
        <v>4</v>
      </c>
      <c r="O42" s="209" t="s">
        <v>68</v>
      </c>
      <c r="P42" s="23"/>
      <c r="Q42" s="99">
        <v>16</v>
      </c>
      <c r="R42" s="100">
        <v>3</v>
      </c>
      <c r="S42" s="201" t="s">
        <v>640</v>
      </c>
      <c r="T42" s="209"/>
      <c r="U42" s="23"/>
    </row>
    <row r="43" spans="2:21" ht="29.25" customHeight="1">
      <c r="B43" s="102">
        <v>17</v>
      </c>
      <c r="C43" s="101">
        <v>2</v>
      </c>
      <c r="D43" s="198" t="s">
        <v>15</v>
      </c>
      <c r="E43" s="210" t="s">
        <v>68</v>
      </c>
      <c r="G43" s="102">
        <v>17</v>
      </c>
      <c r="H43" s="101">
        <v>2</v>
      </c>
      <c r="I43" s="181" t="s">
        <v>640</v>
      </c>
      <c r="J43" s="210"/>
      <c r="K43" s="23"/>
      <c r="L43" s="102">
        <v>17</v>
      </c>
      <c r="M43" s="101">
        <v>1</v>
      </c>
      <c r="N43" s="204" t="s">
        <v>13</v>
      </c>
      <c r="O43" s="210" t="s">
        <v>69</v>
      </c>
      <c r="P43" s="23"/>
      <c r="Q43" s="102">
        <v>17</v>
      </c>
      <c r="R43" s="101"/>
      <c r="S43" s="206" t="s">
        <v>4</v>
      </c>
      <c r="T43" s="210" t="s">
        <v>69</v>
      </c>
      <c r="U43" s="23"/>
    </row>
    <row r="44" spans="2:21" ht="29.25" customHeight="1" thickBot="1">
      <c r="B44" s="103">
        <v>18</v>
      </c>
      <c r="C44" s="104">
        <v>2</v>
      </c>
      <c r="D44" s="199" t="s">
        <v>4</v>
      </c>
      <c r="E44" s="211" t="s">
        <v>69</v>
      </c>
      <c r="G44" s="103">
        <v>18</v>
      </c>
      <c r="H44" s="104">
        <v>3</v>
      </c>
      <c r="I44" s="202" t="s">
        <v>19</v>
      </c>
      <c r="J44" s="211" t="s">
        <v>69</v>
      </c>
      <c r="K44" s="23"/>
      <c r="L44" s="103">
        <v>18</v>
      </c>
      <c r="M44" s="104">
        <v>3</v>
      </c>
      <c r="N44" s="205" t="s">
        <v>6</v>
      </c>
      <c r="O44" s="211" t="s">
        <v>69</v>
      </c>
      <c r="P44" s="23"/>
      <c r="Q44" s="103">
        <v>18</v>
      </c>
      <c r="R44" s="104">
        <v>2</v>
      </c>
      <c r="S44" s="207" t="s">
        <v>8</v>
      </c>
      <c r="T44" s="211" t="s">
        <v>68</v>
      </c>
      <c r="U44" s="23"/>
    </row>
  </sheetData>
  <mergeCells count="11">
    <mergeCell ref="L25:O25"/>
    <mergeCell ref="Q25:T25"/>
    <mergeCell ref="G25:J25"/>
    <mergeCell ref="B25:E25"/>
    <mergeCell ref="K1:P1"/>
    <mergeCell ref="B2:Y2"/>
    <mergeCell ref="G4:J4"/>
    <mergeCell ref="V4:Y4"/>
    <mergeCell ref="L4:O4"/>
    <mergeCell ref="Q4:T4"/>
    <mergeCell ref="B4:E4"/>
  </mergeCells>
  <conditionalFormatting sqref="A1:K1 Q1:Z1 A2:Z23 A24:U44">
    <cfRule type="expression" dxfId="1701" priority="1">
      <formula>EXACT(A1, "AROWANAS")</formula>
    </cfRule>
    <cfRule type="expression" dxfId="1700" priority="2">
      <formula>EXACT(A1, "DOUBLE OOS")</formula>
    </cfRule>
    <cfRule type="expression" dxfId="1699" priority="3">
      <formula>EXACT(A1, "MADDOGS")</formula>
    </cfRule>
    <cfRule type="expression" dxfId="1698" priority="4">
      <formula>EXACT(A1, "SKELETORS")</formula>
    </cfRule>
    <cfRule type="expression" dxfId="1697" priority="5">
      <formula>EXACT(A1, "AXMEN")</formula>
    </cfRule>
    <cfRule type="expression" dxfId="1696" priority="6">
      <formula>EXACT(A1, "REVENANT")</formula>
    </cfRule>
    <cfRule type="expression" dxfId="1695" priority="7">
      <formula>EXACT(A1, "COWBOYS")</formula>
    </cfRule>
    <cfRule type="expression" dxfId="1694" priority="8">
      <formula>EXACT(A1, "BRAVES")</formula>
    </cfRule>
    <cfRule type="expression" dxfId="1693" priority="9">
      <formula>EXACT(A1, "WARRIUZZ")</formula>
    </cfRule>
    <cfRule type="expression" dxfId="1692" priority="10">
      <formula>EXACT(A1, "MADWOLVES")</formula>
    </cfRule>
  </conditionalFormatting>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O28"/>
  <sheetViews>
    <sheetView showGridLines="0" workbookViewId="0">
      <selection activeCell="U11" sqref="U11"/>
    </sheetView>
  </sheetViews>
  <sheetFormatPr defaultRowHeight="15"/>
  <cols>
    <col min="1" max="1" width="5.5703125" customWidth="1"/>
    <col min="2" max="2" width="12.7109375" bestFit="1" customWidth="1"/>
    <col min="3" max="3" width="3.42578125" hidden="1" customWidth="1"/>
    <col min="4" max="5" width="4.140625" style="23" bestFit="1" customWidth="1"/>
    <col min="6" max="6" width="2.7109375" style="23" bestFit="1" customWidth="1"/>
    <col min="7" max="7" width="6.140625" style="5" bestFit="1" customWidth="1"/>
    <col min="8" max="10" width="4" bestFit="1" customWidth="1"/>
    <col min="11" max="11" width="9.140625" bestFit="1" customWidth="1"/>
    <col min="12" max="12" width="12.7109375" style="88" bestFit="1" customWidth="1"/>
    <col min="13" max="13" width="11.85546875" style="88" customWidth="1"/>
    <col min="14" max="14" width="9.140625" style="88" bestFit="1" customWidth="1"/>
    <col min="15" max="15" width="7.28515625" style="23" bestFit="1" customWidth="1"/>
  </cols>
  <sheetData>
    <row r="2" spans="1:15">
      <c r="B2" s="19" t="s">
        <v>51</v>
      </c>
      <c r="C2" s="19" t="s">
        <v>52</v>
      </c>
      <c r="D2" s="21" t="s">
        <v>53</v>
      </c>
      <c r="E2" s="21" t="s">
        <v>54</v>
      </c>
      <c r="F2" s="21" t="s">
        <v>55</v>
      </c>
      <c r="G2" s="20" t="s">
        <v>56</v>
      </c>
      <c r="H2" s="19" t="s">
        <v>57</v>
      </c>
      <c r="I2" s="19" t="s">
        <v>58</v>
      </c>
      <c r="J2" s="19" t="s">
        <v>59</v>
      </c>
      <c r="K2" s="19" t="s">
        <v>60</v>
      </c>
      <c r="L2" s="86" t="s">
        <v>61</v>
      </c>
      <c r="M2" s="86" t="s">
        <v>62</v>
      </c>
      <c r="N2" s="86" t="s">
        <v>63</v>
      </c>
      <c r="O2" s="90" t="s">
        <v>64</v>
      </c>
    </row>
    <row r="3" spans="1:15" ht="18.75" customHeight="1">
      <c r="B3" s="77" t="s">
        <v>4</v>
      </c>
      <c r="C3" s="6">
        <f>SUMPRODUCT(((Schedule!$D$3:$D$74=$B$3)+(Schedule!$E$3:$E$74=$B$3))*ISNUMBER(Schedule!$F$3:$F$74)*ISNUMBER(Schedule!$G$3:$G$74))</f>
        <v>0</v>
      </c>
      <c r="D3" s="89">
        <f>SUMPRODUCT((Schedule!$D$3:$D$74=$B$3)*ISNUMBER(Schedule!$F$3:$F$74)*ISNUMBER(Schedule!$G$3:$G$74)*(Schedule!$F$3:$F$74&gt;Schedule!$G$3:$G$74))+SUMPRODUCT((Schedule!$E$3:$E$74=$B$3)*ISNUMBER(Schedule!$F$3:$F$74)*ISNUMBER(Schedule!$G$3:$G$74)*(Schedule!$G$3:$G$74&gt;Schedule!$F$3:$F$74))</f>
        <v>0</v>
      </c>
      <c r="E3" s="89">
        <f>SUMPRODUCT((Schedule!$D$3:$D$74=$B$3)*ISNUMBER(Schedule!$F$3:$F$74)*ISNUMBER(Schedule!$G$3:$G$74)*(Schedule!$F$3:$F$74&lt;Schedule!$G$3:$G$74))+SUMPRODUCT((Schedule!$E$3:$E$74=$B$3)*ISNUMBER(Schedule!$F$3:$F$74)*ISNUMBER(Schedule!$G$3:$G$74)*(Schedule!$G$3:$G$74&lt;Schedule!$F$3:$F$74))</f>
        <v>0</v>
      </c>
      <c r="F3" s="89">
        <f>SUMPRODUCT(((Schedule!$D$3:$D$74=$B$3)+(Schedule!$E$3:$E$74=$B$3))*ISNUMBER(Schedule!$F$3:$F$74)*ISNUMBER(Schedule!$G$3:$G$74)*(Schedule!$F$3:$F$74=Schedule!$G$3:$G$74))</f>
        <v>0</v>
      </c>
      <c r="G3" s="7">
        <f t="shared" ref="G3:G11" si="0">IF(C3=0,0,(D3+0.5*F3)/C3)</f>
        <v>0</v>
      </c>
      <c r="H3" s="6">
        <f>SUMPRODUCT((Schedule!$D$3:$D$74=$B$3)*ISNUMBER(Schedule!$F$3:$F$74)*ISNUMBER(Schedule!$G$3:$G$74)*Schedule!$F$3:$F$74)+SUMPRODUCT((Schedule!$E$3:$E$74=$B$3)*ISNUMBER(Schedule!$F$3:$F$74)*ISNUMBER(Schedule!$G$3:$G$74)*Schedule!$G$3:$G$74)</f>
        <v>0</v>
      </c>
      <c r="I3" s="6">
        <f>SUMPRODUCT((Schedule!$D$3:$D$74=$B$3)*ISNUMBER(Schedule!$F$3:$F$74)*ISNUMBER(Schedule!$G$3:$G$74)*Schedule!$G$3:$G$74)+SUMPRODUCT((Schedule!$E$3:$E$74=$B$3)*ISNUMBER(Schedule!$F$3:$F$74)*ISNUMBER(Schedule!$G$3:$G$74)*Schedule!$F$3:$F$74)</f>
        <v>0</v>
      </c>
      <c r="J3" s="6">
        <f t="shared" ref="J3:J11" si="1">H3-I3</f>
        <v>0</v>
      </c>
      <c r="K3" s="8">
        <f t="shared" ref="K3:K11" si="2">IF(C3=0,0,J3/C3)</f>
        <v>0</v>
      </c>
      <c r="L3" s="87">
        <f>IF($D3=0,0,(SUMPRODUCT((Schedule!$H$3:$H$74=$B3)*(Schedule!$D$3:$D$74=$B3)*INDEX($G$3:$G$11,MATCH(Schedule!$E$3:$E$74,$B$3:$B$11,0)))+SUMPRODUCT((Schedule!$H$3:$H$74=$B3)*(Schedule!$E$3:$E$74=$B3)*INDEX($G$3:$G$11,MATCH(Schedule!$D$3:$D$74,$B$3:$B$11,0))))/$D3)</f>
        <v>0</v>
      </c>
      <c r="M3" s="87">
        <f>IF($C3=0,0,(SUMPRODUCT((Schedule!$D$3:$D$74=$B3)*ISNUMBER(Schedule!$F$3:$F$74)*ISNUMBER(Schedule!$G$3:$G$74)*INDEX($G$3:$G$11,MATCH(Schedule!$E$3:$E$74,$B$3:$B$11,0)))+SUMPRODUCT((Schedule!$E$3:$E$74=$B3)*ISNUMBER(Schedule!$F$3:$F$74)*ISNUMBER(Schedule!$G$3:$G$74)*INDEX($G$3:$G$11,MATCH(Schedule!$D$3:$D$74,$B$3:$B$11,0))))/$C3)</f>
        <v>0</v>
      </c>
      <c r="N3" s="87">
        <f t="shared" ref="N3:N11" si="3">$G3+L3/100+M3/10000+$J3/1000000+$H3/100000000+ROW()/10000000000</f>
        <v>3E-10</v>
      </c>
      <c r="O3" s="89">
        <f t="shared" ref="O3:O11" si="4">RANK(N3,$N$3:$N$11,0)</f>
        <v>9</v>
      </c>
    </row>
    <row r="4" spans="1:15" ht="18.75" customHeight="1">
      <c r="B4" s="78" t="s">
        <v>13</v>
      </c>
      <c r="C4" s="6">
        <f>SUMPRODUCT(((Schedule!$D$3:$D$74=$B$4)+(Schedule!$E$3:$E$74=$B$4))*ISNUMBER(Schedule!$F$3:$F$74)*ISNUMBER(Schedule!$G$3:$G$74))</f>
        <v>0</v>
      </c>
      <c r="D4" s="89">
        <f>SUMPRODUCT((Schedule!$D$3:$D$74=$B$4)*ISNUMBER(Schedule!$F$3:$F$74)*ISNUMBER(Schedule!$G$3:$G$74)*(Schedule!$F$3:$F$74&gt;Schedule!$G$3:$G$74))+SUMPRODUCT((Schedule!$E$3:$E$74=$B$4)*ISNUMBER(Schedule!$F$3:$F$74)*ISNUMBER(Schedule!$G$3:$G$74)*(Schedule!$G$3:$G$74&gt;Schedule!$F$3:$F$74))</f>
        <v>0</v>
      </c>
      <c r="E4" s="89">
        <f>SUMPRODUCT((Schedule!$D$3:$D$74=$B$4)*ISNUMBER(Schedule!$F$3:$F$74)*ISNUMBER(Schedule!$G$3:$G$74)*(Schedule!$F$3:$F$74&lt;Schedule!$G$3:$G$74))+SUMPRODUCT((Schedule!$E$3:$E$74=$B$4)*ISNUMBER(Schedule!$F$3:$F$74)*ISNUMBER(Schedule!$G$3:$G$74)*(Schedule!$G$3:$G$74&lt;Schedule!$F$3:$F$74))</f>
        <v>0</v>
      </c>
      <c r="F4" s="89">
        <f>SUMPRODUCT(((Schedule!$D$3:$D$74=$B$4)+(Schedule!$E$3:$E$74=$B$4))*ISNUMBER(Schedule!$F$3:$F$74)*ISNUMBER(Schedule!$G$3:$G$74)*(Schedule!$F$3:$F$74=Schedule!$G$3:$G$74))</f>
        <v>0</v>
      </c>
      <c r="G4" s="7">
        <f t="shared" si="0"/>
        <v>0</v>
      </c>
      <c r="H4" s="6">
        <f>SUMPRODUCT((Schedule!$D$3:$D$74=$B$4)*ISNUMBER(Schedule!$F$3:$F$74)*ISNUMBER(Schedule!$G$3:$G$74)*Schedule!$F$3:$F$74)+SUMPRODUCT((Schedule!$E$3:$E$74=$B$4)*ISNUMBER(Schedule!$F$3:$F$74)*ISNUMBER(Schedule!$G$3:$G$74)*Schedule!$G$3:$G$74)</f>
        <v>0</v>
      </c>
      <c r="I4" s="6">
        <f>SUMPRODUCT((Schedule!$D$3:$D$74=$B$4)*ISNUMBER(Schedule!$F$3:$F$74)*ISNUMBER(Schedule!$G$3:$G$74)*Schedule!$G$3:$G$74)+SUMPRODUCT((Schedule!$E$3:$E$74=$B$4)*ISNUMBER(Schedule!$F$3:$F$74)*ISNUMBER(Schedule!$G$3:$G$74)*Schedule!$F$3:$F$74)</f>
        <v>0</v>
      </c>
      <c r="J4" s="6">
        <f t="shared" si="1"/>
        <v>0</v>
      </c>
      <c r="K4" s="8">
        <f t="shared" si="2"/>
        <v>0</v>
      </c>
      <c r="L4" s="87">
        <f>IF($D4=0,0,(SUMPRODUCT((Schedule!$H$3:$H$74=$B4)*(Schedule!$D$3:$D$74=$B4)*INDEX($G$3:$G$11,MATCH(Schedule!$E$3:$E$74,$B$3:$B$11,0)))+SUMPRODUCT((Schedule!$H$3:$H$74=$B4)*(Schedule!$E$3:$E$74=$B4)*INDEX($G$3:$G$11,MATCH(Schedule!$D$3:$D$74,$B$3:$B$11,0))))/$D4)</f>
        <v>0</v>
      </c>
      <c r="M4" s="87">
        <f>IF($C4=0,0,(SUMPRODUCT((Schedule!$D$3:$D$74=$B4)*ISNUMBER(Schedule!$F$3:$F$74)*ISNUMBER(Schedule!$G$3:$G$74)*INDEX($G$3:$G$11,MATCH(Schedule!$E$3:$E$74,$B$3:$B$11,0)))+SUMPRODUCT((Schedule!$E$3:$E$74=$B4)*ISNUMBER(Schedule!$F$3:$F$74)*ISNUMBER(Schedule!$G$3:$G$74)*INDEX($G$3:$G$11,MATCH(Schedule!$D$3:$D$74,$B$3:$B$11,0))))/$C4)</f>
        <v>0</v>
      </c>
      <c r="N4" s="87">
        <f t="shared" si="3"/>
        <v>4.0000000000000001E-10</v>
      </c>
      <c r="O4" s="89">
        <f t="shared" si="4"/>
        <v>8</v>
      </c>
    </row>
    <row r="5" spans="1:15" ht="18.75" customHeight="1">
      <c r="B5" s="79" t="s">
        <v>17</v>
      </c>
      <c r="C5" s="6">
        <f>SUMPRODUCT(((Schedule!$D$3:$D$74=$B$5)+(Schedule!$E$3:$E$74=$B$5))*ISNUMBER(Schedule!$F$3:$F$74)*ISNUMBER(Schedule!$G$3:$G$74))</f>
        <v>0</v>
      </c>
      <c r="D5" s="89">
        <f>SUMPRODUCT((Schedule!$D$3:$D$74=$B$5)*ISNUMBER(Schedule!$F$3:$F$74)*ISNUMBER(Schedule!$G$3:$G$74)*(Schedule!$F$3:$F$74&gt;Schedule!$G$3:$G$74))+SUMPRODUCT((Schedule!$E$3:$E$74=$B$5)*ISNUMBER(Schedule!$F$3:$F$74)*ISNUMBER(Schedule!$G$3:$G$74)*(Schedule!$G$3:$G$74&gt;Schedule!$F$3:$F$74))</f>
        <v>0</v>
      </c>
      <c r="E5" s="89">
        <f>SUMPRODUCT((Schedule!$D$3:$D$74=$B$5)*ISNUMBER(Schedule!$F$3:$F$74)*ISNUMBER(Schedule!$G$3:$G$74)*(Schedule!$F$3:$F$74&lt;Schedule!$G$3:$G$74))+SUMPRODUCT((Schedule!$E$3:$E$74=$B$5)*ISNUMBER(Schedule!$F$3:$F$74)*ISNUMBER(Schedule!$G$3:$G$74)*(Schedule!$G$3:$G$74&lt;Schedule!$F$3:$F$74))</f>
        <v>0</v>
      </c>
      <c r="F5" s="89">
        <f>SUMPRODUCT(((Schedule!$D$3:$D$74=$B$5)+(Schedule!$E$3:$E$74=$B$5))*ISNUMBER(Schedule!$F$3:$F$74)*ISNUMBER(Schedule!$G$3:$G$74)*(Schedule!$F$3:$F$74=Schedule!$G$3:$G$74))</f>
        <v>0</v>
      </c>
      <c r="G5" s="7">
        <f t="shared" si="0"/>
        <v>0</v>
      </c>
      <c r="H5" s="6">
        <f>SUMPRODUCT((Schedule!$D$3:$D$74=$B$5)*ISNUMBER(Schedule!$F$3:$F$74)*ISNUMBER(Schedule!$G$3:$G$74)*Schedule!$F$3:$F$74)+SUMPRODUCT((Schedule!$E$3:$E$74=$B$5)*ISNUMBER(Schedule!$F$3:$F$74)*ISNUMBER(Schedule!$G$3:$G$74)*Schedule!$G$3:$G$74)</f>
        <v>0</v>
      </c>
      <c r="I5" s="6">
        <f>SUMPRODUCT((Schedule!$D$3:$D$74=$B$5)*ISNUMBER(Schedule!$F$3:$F$74)*ISNUMBER(Schedule!$G$3:$G$74)*Schedule!$G$3:$G$74)+SUMPRODUCT((Schedule!$E$3:$E$74=$B$5)*ISNUMBER(Schedule!$F$3:$F$74)*ISNUMBER(Schedule!$G$3:$G$74)*Schedule!$F$3:$F$74)</f>
        <v>0</v>
      </c>
      <c r="J5" s="6">
        <f t="shared" si="1"/>
        <v>0</v>
      </c>
      <c r="K5" s="8">
        <f t="shared" si="2"/>
        <v>0</v>
      </c>
      <c r="L5" s="87">
        <f>IF($D5=0,0,(SUMPRODUCT((Schedule!$H$3:$H$74=$B5)*(Schedule!$D$3:$D$74=$B5)*INDEX($G$3:$G$11,MATCH(Schedule!$E$3:$E$74,$B$3:$B$11,0)))+SUMPRODUCT((Schedule!$H$3:$H$74=$B5)*(Schedule!$E$3:$E$74=$B5)*INDEX($G$3:$G$11,MATCH(Schedule!$D$3:$D$74,$B$3:$B$11,0))))/$D5)</f>
        <v>0</v>
      </c>
      <c r="M5" s="87">
        <f>IF($C5=0,0,(SUMPRODUCT((Schedule!$D$3:$D$74=$B5)*ISNUMBER(Schedule!$F$3:$F$74)*ISNUMBER(Schedule!$G$3:$G$74)*INDEX($G$3:$G$11,MATCH(Schedule!$E$3:$E$74,$B$3:$B$11,0)))+SUMPRODUCT((Schedule!$E$3:$E$74=$B5)*ISNUMBER(Schedule!$F$3:$F$74)*ISNUMBER(Schedule!$G$3:$G$74)*INDEX($G$3:$G$11,MATCH(Schedule!$D$3:$D$74,$B$3:$B$11,0))))/$C5)</f>
        <v>0</v>
      </c>
      <c r="N5" s="87">
        <f t="shared" si="3"/>
        <v>5.0000000000000003E-10</v>
      </c>
      <c r="O5" s="89">
        <f t="shared" si="4"/>
        <v>7</v>
      </c>
    </row>
    <row r="6" spans="1:15" ht="18.75" customHeight="1">
      <c r="B6" s="80" t="s">
        <v>6</v>
      </c>
      <c r="C6" s="6">
        <f>SUMPRODUCT(((Schedule!$D$3:$D$74=$B$6)+(Schedule!$E$3:$E$74=$B$6))*ISNUMBER(Schedule!$F$3:$F$74)*ISNUMBER(Schedule!$G$3:$G$74))</f>
        <v>0</v>
      </c>
      <c r="D6" s="89">
        <f>SUMPRODUCT((Schedule!$D$3:$D$74=$B$6)*ISNUMBER(Schedule!$F$3:$F$74)*ISNUMBER(Schedule!$G$3:$G$74)*(Schedule!$F$3:$F$74&gt;Schedule!$G$3:$G$74))+SUMPRODUCT((Schedule!$E$3:$E$74=$B$6)*ISNUMBER(Schedule!$F$3:$F$74)*ISNUMBER(Schedule!$G$3:$G$74)*(Schedule!$G$3:$G$74&gt;Schedule!$F$3:$F$74))</f>
        <v>0</v>
      </c>
      <c r="E6" s="89">
        <f>SUMPRODUCT((Schedule!$D$3:$D$74=$B$6)*ISNUMBER(Schedule!$F$3:$F$74)*ISNUMBER(Schedule!$G$3:$G$74)*(Schedule!$F$3:$F$74&lt;Schedule!$G$3:$G$74))+SUMPRODUCT((Schedule!$E$3:$E$74=$B$6)*ISNUMBER(Schedule!$F$3:$F$74)*ISNUMBER(Schedule!$G$3:$G$74)*(Schedule!$G$3:$G$74&lt;Schedule!$F$3:$F$74))</f>
        <v>0</v>
      </c>
      <c r="F6" s="89">
        <f>SUMPRODUCT(((Schedule!$D$3:$D$74=$B$6)+(Schedule!$E$3:$E$74=$B$6))*ISNUMBER(Schedule!$F$3:$F$74)*ISNUMBER(Schedule!$G$3:$G$74)*(Schedule!$F$3:$F$74=Schedule!$G$3:$G$74))</f>
        <v>0</v>
      </c>
      <c r="G6" s="7">
        <f t="shared" si="0"/>
        <v>0</v>
      </c>
      <c r="H6" s="6">
        <f>SUMPRODUCT((Schedule!$D$3:$D$74=$B$6)*ISNUMBER(Schedule!$F$3:$F$74)*ISNUMBER(Schedule!$G$3:$G$74)*Schedule!$F$3:$F$74)+SUMPRODUCT((Schedule!$E$3:$E$74=$B$6)*ISNUMBER(Schedule!$F$3:$F$74)*ISNUMBER(Schedule!$G$3:$G$74)*Schedule!$G$3:$G$74)</f>
        <v>0</v>
      </c>
      <c r="I6" s="6">
        <f>SUMPRODUCT((Schedule!$D$3:$D$74=$B$6)*ISNUMBER(Schedule!$F$3:$F$74)*ISNUMBER(Schedule!$G$3:$G$74)*Schedule!$G$3:$G$74)+SUMPRODUCT((Schedule!$E$3:$E$74=$B$6)*ISNUMBER(Schedule!$F$3:$F$74)*ISNUMBER(Schedule!$G$3:$G$74)*Schedule!$F$3:$F$74)</f>
        <v>0</v>
      </c>
      <c r="J6" s="6">
        <f t="shared" si="1"/>
        <v>0</v>
      </c>
      <c r="K6" s="8">
        <f t="shared" si="2"/>
        <v>0</v>
      </c>
      <c r="L6" s="87">
        <f>IF($D6=0,0,(SUMPRODUCT((Schedule!$H$3:$H$74=$B6)*(Schedule!$D$3:$D$74=$B6)*INDEX($G$3:$G$11,MATCH(Schedule!$E$3:$E$74,$B$3:$B$11,0)))+SUMPRODUCT((Schedule!$H$3:$H$74=$B6)*(Schedule!$E$3:$E$74=$B6)*INDEX($G$3:$G$11,MATCH(Schedule!$D$3:$D$74,$B$3:$B$11,0))))/$D6)</f>
        <v>0</v>
      </c>
      <c r="M6" s="87">
        <f>IF($C6=0,0,(SUMPRODUCT((Schedule!$D$3:$D$74=$B6)*ISNUMBER(Schedule!$F$3:$F$74)*ISNUMBER(Schedule!$G$3:$G$74)*INDEX($G$3:$G$11,MATCH(Schedule!$E$3:$E$74,$B$3:$B$11,0)))+SUMPRODUCT((Schedule!$E$3:$E$74=$B6)*ISNUMBER(Schedule!$F$3:$F$74)*ISNUMBER(Schedule!$G$3:$G$74)*INDEX($G$3:$G$11,MATCH(Schedule!$D$3:$D$74,$B$3:$B$11,0))))/$C6)</f>
        <v>0</v>
      </c>
      <c r="N6" s="87">
        <f t="shared" si="3"/>
        <v>6E-10</v>
      </c>
      <c r="O6" s="89">
        <f t="shared" si="4"/>
        <v>6</v>
      </c>
    </row>
    <row r="7" spans="1:15" ht="18.75" customHeight="1">
      <c r="B7" s="81" t="s">
        <v>8</v>
      </c>
      <c r="C7" s="6">
        <f>SUMPRODUCT(((Schedule!$D$3:$D$74=$B$7)+(Schedule!$E$3:$E$74=$B$7))*ISNUMBER(Schedule!$F$3:$F$74)*ISNUMBER(Schedule!$G$3:$G$74))</f>
        <v>0</v>
      </c>
      <c r="D7" s="89">
        <f>SUMPRODUCT((Schedule!$D$3:$D$74=$B$7)*ISNUMBER(Schedule!$F$3:$F$74)*ISNUMBER(Schedule!$G$3:$G$74)*(Schedule!$F$3:$F$74&gt;Schedule!$G$3:$G$74))+SUMPRODUCT((Schedule!$E$3:$E$74=$B$7)*ISNUMBER(Schedule!$F$3:$F$74)*ISNUMBER(Schedule!$G$3:$G$74)*(Schedule!$G$3:$G$74&gt;Schedule!$F$3:$F$74))</f>
        <v>0</v>
      </c>
      <c r="E7" s="89">
        <f>SUMPRODUCT((Schedule!$D$3:$D$74=$B$7)*ISNUMBER(Schedule!$F$3:$F$74)*ISNUMBER(Schedule!$G$3:$G$74)*(Schedule!$F$3:$F$74&lt;Schedule!$G$3:$G$74))+SUMPRODUCT((Schedule!$E$3:$E$74=$B$7)*ISNUMBER(Schedule!$F$3:$F$74)*ISNUMBER(Schedule!$G$3:$G$74)*(Schedule!$G$3:$G$74&lt;Schedule!$F$3:$F$74))</f>
        <v>0</v>
      </c>
      <c r="F7" s="89">
        <f>SUMPRODUCT(((Schedule!$D$3:$D$74=$B$7)+(Schedule!$E$3:$E$74=$B$7))*ISNUMBER(Schedule!$F$3:$F$74)*ISNUMBER(Schedule!$G$3:$G$74)*(Schedule!$F$3:$F$74=Schedule!$G$3:$G$74))</f>
        <v>0</v>
      </c>
      <c r="G7" s="7">
        <f t="shared" si="0"/>
        <v>0</v>
      </c>
      <c r="H7" s="6">
        <f>SUMPRODUCT((Schedule!$D$3:$D$74=$B$7)*ISNUMBER(Schedule!$F$3:$F$74)*ISNUMBER(Schedule!$G$3:$G$74)*Schedule!$F$3:$F$74)+SUMPRODUCT((Schedule!$E$3:$E$74=$B$7)*ISNUMBER(Schedule!$F$3:$F$74)*ISNUMBER(Schedule!$G$3:$G$74)*Schedule!$G$3:$G$74)</f>
        <v>0</v>
      </c>
      <c r="I7" s="6">
        <f>SUMPRODUCT((Schedule!$D$3:$D$74=$B$7)*ISNUMBER(Schedule!$F$3:$F$74)*ISNUMBER(Schedule!$G$3:$G$74)*Schedule!$G$3:$G$74)+SUMPRODUCT((Schedule!$E$3:$E$74=$B$7)*ISNUMBER(Schedule!$F$3:$F$74)*ISNUMBER(Schedule!$G$3:$G$74)*Schedule!$F$3:$F$74)</f>
        <v>0</v>
      </c>
      <c r="J7" s="6">
        <f t="shared" si="1"/>
        <v>0</v>
      </c>
      <c r="K7" s="8">
        <f t="shared" si="2"/>
        <v>0</v>
      </c>
      <c r="L7" s="87">
        <f>IF($D7=0,0,(SUMPRODUCT((Schedule!$H$3:$H$74=$B7)*(Schedule!$D$3:$D$74=$B7)*INDEX($G$3:$G$11,MATCH(Schedule!$E$3:$E$74,$B$3:$B$11,0)))+SUMPRODUCT((Schedule!$H$3:$H$74=$B7)*(Schedule!$E$3:$E$74=$B7)*INDEX($G$3:$G$11,MATCH(Schedule!$D$3:$D$74,$B$3:$B$11,0))))/$D7)</f>
        <v>0</v>
      </c>
      <c r="M7" s="87">
        <f>IF($C7=0,0,(SUMPRODUCT((Schedule!$D$3:$D$74=$B7)*ISNUMBER(Schedule!$F$3:$F$74)*ISNUMBER(Schedule!$G$3:$G$74)*INDEX($G$3:$G$11,MATCH(Schedule!$E$3:$E$74,$B$3:$B$11,0)))+SUMPRODUCT((Schedule!$E$3:$E$74=$B7)*ISNUMBER(Schedule!$F$3:$F$74)*ISNUMBER(Schedule!$G$3:$G$74)*INDEX($G$3:$G$11,MATCH(Schedule!$D$3:$D$74,$B$3:$B$11,0))))/$C7)</f>
        <v>0</v>
      </c>
      <c r="N7" s="87">
        <f t="shared" si="3"/>
        <v>6.9999999999999996E-10</v>
      </c>
      <c r="O7" s="89">
        <f t="shared" si="4"/>
        <v>5</v>
      </c>
    </row>
    <row r="8" spans="1:15" ht="18.75" customHeight="1">
      <c r="B8" s="82" t="s">
        <v>21</v>
      </c>
      <c r="C8" s="6">
        <f>SUMPRODUCT(((Schedule!$D$3:$D$74=$B$8)+(Schedule!$E$3:$E$74=$B$8))*ISNUMBER(Schedule!$F$3:$F$74)*ISNUMBER(Schedule!$G$3:$G$74))</f>
        <v>0</v>
      </c>
      <c r="D8" s="89">
        <f>SUMPRODUCT((Schedule!$D$3:$D$74=$B$8)*ISNUMBER(Schedule!$F$3:$F$74)*ISNUMBER(Schedule!$G$3:$G$74)*(Schedule!$F$3:$F$74&gt;Schedule!$G$3:$G$74))+SUMPRODUCT((Schedule!$E$3:$E$74=$B$8)*ISNUMBER(Schedule!$F$3:$F$74)*ISNUMBER(Schedule!$G$3:$G$74)*(Schedule!$G$3:$G$74&gt;Schedule!$F$3:$F$74))</f>
        <v>0</v>
      </c>
      <c r="E8" s="89">
        <f>SUMPRODUCT((Schedule!$D$3:$D$74=$B$8)*ISNUMBER(Schedule!$F$3:$F$74)*ISNUMBER(Schedule!$G$3:$G$74)*(Schedule!$F$3:$F$74&lt;Schedule!$G$3:$G$74))+SUMPRODUCT((Schedule!$E$3:$E$74=$B$8)*ISNUMBER(Schedule!$F$3:$F$74)*ISNUMBER(Schedule!$G$3:$G$74)*(Schedule!$G$3:$G$74&lt;Schedule!$F$3:$F$74))</f>
        <v>0</v>
      </c>
      <c r="F8" s="89">
        <f>SUMPRODUCT(((Schedule!$D$3:$D$74=$B$8)+(Schedule!$E$3:$E$74=$B$8))*ISNUMBER(Schedule!$F$3:$F$74)*ISNUMBER(Schedule!$G$3:$G$74)*(Schedule!$F$3:$F$74=Schedule!$G$3:$G$74))</f>
        <v>0</v>
      </c>
      <c r="G8" s="7">
        <f t="shared" si="0"/>
        <v>0</v>
      </c>
      <c r="H8" s="6">
        <f>SUMPRODUCT((Schedule!$D$3:$D$74=$B$8)*ISNUMBER(Schedule!$F$3:$F$74)*ISNUMBER(Schedule!$G$3:$G$74)*Schedule!$F$3:$F$74)+SUMPRODUCT((Schedule!$E$3:$E$74=$B$8)*ISNUMBER(Schedule!$F$3:$F$74)*ISNUMBER(Schedule!$G$3:$G$74)*Schedule!$G$3:$G$74)</f>
        <v>0</v>
      </c>
      <c r="I8" s="6">
        <f>SUMPRODUCT((Schedule!$D$3:$D$74=$B$8)*ISNUMBER(Schedule!$F$3:$F$74)*ISNUMBER(Schedule!$G$3:$G$74)*Schedule!$G$3:$G$74)+SUMPRODUCT((Schedule!$E$3:$E$74=$B$8)*ISNUMBER(Schedule!$F$3:$F$74)*ISNUMBER(Schedule!$G$3:$G$74)*Schedule!$F$3:$F$74)</f>
        <v>0</v>
      </c>
      <c r="J8" s="6">
        <f t="shared" si="1"/>
        <v>0</v>
      </c>
      <c r="K8" s="8">
        <f t="shared" si="2"/>
        <v>0</v>
      </c>
      <c r="L8" s="87">
        <f>IF($D8=0,0,(SUMPRODUCT((Schedule!$H$3:$H$74=$B8)*(Schedule!$D$3:$D$74=$B8)*INDEX($G$3:$G$11,MATCH(Schedule!$E$3:$E$74,$B$3:$B$11,0)))+SUMPRODUCT((Schedule!$H$3:$H$74=$B8)*(Schedule!$E$3:$E$74=$B8)*INDEX($G$3:$G$11,MATCH(Schedule!$D$3:$D$74,$B$3:$B$11,0))))/$D8)</f>
        <v>0</v>
      </c>
      <c r="M8" s="87">
        <f>IF($C8=0,0,(SUMPRODUCT((Schedule!$D$3:$D$74=$B8)*ISNUMBER(Schedule!$F$3:$F$74)*ISNUMBER(Schedule!$G$3:$G$74)*INDEX($G$3:$G$11,MATCH(Schedule!$E$3:$E$74,$B$3:$B$11,0)))+SUMPRODUCT((Schedule!$E$3:$E$74=$B8)*ISNUMBER(Schedule!$F$3:$F$74)*ISNUMBER(Schedule!$G$3:$G$74)*INDEX($G$3:$G$11,MATCH(Schedule!$D$3:$D$74,$B$3:$B$11,0))))/$C8)</f>
        <v>0</v>
      </c>
      <c r="N8" s="87">
        <f t="shared" si="3"/>
        <v>8.0000000000000003E-10</v>
      </c>
      <c r="O8" s="89">
        <f t="shared" si="4"/>
        <v>4</v>
      </c>
    </row>
    <row r="9" spans="1:15" ht="18.75" customHeight="1">
      <c r="B9" s="83" t="s">
        <v>15</v>
      </c>
      <c r="C9" s="6">
        <f>SUMPRODUCT(((Schedule!$D$3:$D$74=$B$9)+(Schedule!$E$3:$E$74=$B$9))*ISNUMBER(Schedule!$F$3:$F$74)*ISNUMBER(Schedule!$G$3:$G$74))</f>
        <v>0</v>
      </c>
      <c r="D9" s="89">
        <f>SUMPRODUCT((Schedule!$D$3:$D$74=$B$9)*ISNUMBER(Schedule!$F$3:$F$74)*ISNUMBER(Schedule!$G$3:$G$74)*(Schedule!$F$3:$F$74&gt;Schedule!$G$3:$G$74))+SUMPRODUCT((Schedule!$E$3:$E$74=$B$9)*ISNUMBER(Schedule!$F$3:$F$74)*ISNUMBER(Schedule!$G$3:$G$74)*(Schedule!$G$3:$G$74&gt;Schedule!$F$3:$F$74))</f>
        <v>0</v>
      </c>
      <c r="E9" s="89">
        <f>SUMPRODUCT((Schedule!$D$3:$D$74=$B$9)*ISNUMBER(Schedule!$F$3:$F$74)*ISNUMBER(Schedule!$G$3:$G$74)*(Schedule!$F$3:$F$74&lt;Schedule!$G$3:$G$74))+SUMPRODUCT((Schedule!$E$3:$E$74=$B$9)*ISNUMBER(Schedule!$F$3:$F$74)*ISNUMBER(Schedule!$G$3:$G$74)*(Schedule!$G$3:$G$74&lt;Schedule!$F$3:$F$74))</f>
        <v>0</v>
      </c>
      <c r="F9" s="89">
        <f>SUMPRODUCT(((Schedule!$D$3:$D$74=$B$9)+(Schedule!$E$3:$E$74=$B$9))*ISNUMBER(Schedule!$F$3:$F$74)*ISNUMBER(Schedule!$G$3:$G$74)*(Schedule!$F$3:$F$74=Schedule!$G$3:$G$74))</f>
        <v>0</v>
      </c>
      <c r="G9" s="7">
        <f t="shared" si="0"/>
        <v>0</v>
      </c>
      <c r="H9" s="6">
        <f>SUMPRODUCT((Schedule!$D$3:$D$74=$B$9)*ISNUMBER(Schedule!$F$3:$F$74)*ISNUMBER(Schedule!$G$3:$G$74)*Schedule!$F$3:$F$74)+SUMPRODUCT((Schedule!$E$3:$E$74=$B$9)*ISNUMBER(Schedule!$F$3:$F$74)*ISNUMBER(Schedule!$G$3:$G$74)*Schedule!$G$3:$G$74)</f>
        <v>0</v>
      </c>
      <c r="I9" s="6">
        <f>SUMPRODUCT((Schedule!$D$3:$D$74=$B$9)*ISNUMBER(Schedule!$F$3:$F$74)*ISNUMBER(Schedule!$G$3:$G$74)*Schedule!$G$3:$G$74)+SUMPRODUCT((Schedule!$E$3:$E$74=$B$9)*ISNUMBER(Schedule!$F$3:$F$74)*ISNUMBER(Schedule!$G$3:$G$74)*Schedule!$F$3:$F$74)</f>
        <v>0</v>
      </c>
      <c r="J9" s="6">
        <f t="shared" si="1"/>
        <v>0</v>
      </c>
      <c r="K9" s="8">
        <f t="shared" si="2"/>
        <v>0</v>
      </c>
      <c r="L9" s="87">
        <f>IF($D9=0,0,(SUMPRODUCT((Schedule!$H$3:$H$74=$B9)*(Schedule!$D$3:$D$74=$B9)*INDEX($G$3:$G$11,MATCH(Schedule!$E$3:$E$74,$B$3:$B$11,0)))+SUMPRODUCT((Schedule!$H$3:$H$74=$B9)*(Schedule!$E$3:$E$74=$B9)*INDEX($G$3:$G$11,MATCH(Schedule!$D$3:$D$74,$B$3:$B$11,0))))/$D9)</f>
        <v>0</v>
      </c>
      <c r="M9" s="87">
        <f>IF($C9=0,0,(SUMPRODUCT((Schedule!$D$3:$D$74=$B9)*ISNUMBER(Schedule!$F$3:$F$74)*ISNUMBER(Schedule!$G$3:$G$74)*INDEX($G$3:$G$11,MATCH(Schedule!$E$3:$E$74,$B$3:$B$11,0)))+SUMPRODUCT((Schedule!$E$3:$E$74=$B9)*ISNUMBER(Schedule!$F$3:$F$74)*ISNUMBER(Schedule!$G$3:$G$74)*INDEX($G$3:$G$11,MATCH(Schedule!$D$3:$D$74,$B$3:$B$11,0))))/$C9)</f>
        <v>0</v>
      </c>
      <c r="N9" s="87">
        <f t="shared" si="3"/>
        <v>8.9999999999999999E-10</v>
      </c>
      <c r="O9" s="89">
        <f t="shared" si="4"/>
        <v>3</v>
      </c>
    </row>
    <row r="10" spans="1:15" ht="18.75" customHeight="1">
      <c r="B10" s="84" t="s">
        <v>11</v>
      </c>
      <c r="C10" s="6">
        <f>SUMPRODUCT(((Schedule!$D$3:$D$74=$B$10)+(Schedule!$E$3:$E$74=$B$10))*ISNUMBER(Schedule!$F$3:$F$74)*ISNUMBER(Schedule!$G$3:$G$74))</f>
        <v>0</v>
      </c>
      <c r="D10" s="89">
        <f>SUMPRODUCT((Schedule!$D$3:$D$74=$B$10)*ISNUMBER(Schedule!$F$3:$F$74)*ISNUMBER(Schedule!$G$3:$G$74)*(Schedule!$F$3:$F$74&gt;Schedule!$G$3:$G$74))+SUMPRODUCT((Schedule!$E$3:$E$74=$B$10)*ISNUMBER(Schedule!$F$3:$F$74)*ISNUMBER(Schedule!$G$3:$G$74)*(Schedule!$G$3:$G$74&gt;Schedule!$F$3:$F$74))</f>
        <v>0</v>
      </c>
      <c r="E10" s="89">
        <f>SUMPRODUCT((Schedule!$D$3:$D$74=$B$10)*ISNUMBER(Schedule!$F$3:$F$74)*ISNUMBER(Schedule!$G$3:$G$74)*(Schedule!$F$3:$F$74&lt;Schedule!$G$3:$G$74))+SUMPRODUCT((Schedule!$E$3:$E$74=$B$10)*ISNUMBER(Schedule!$F$3:$F$74)*ISNUMBER(Schedule!$G$3:$G$74)*(Schedule!$G$3:$G$74&lt;Schedule!$F$3:$F$74))</f>
        <v>0</v>
      </c>
      <c r="F10" s="89">
        <f>SUMPRODUCT(((Schedule!$D$3:$D$74=$B$10)+(Schedule!$E$3:$E$74=$B$10))*ISNUMBER(Schedule!$F$3:$F$74)*ISNUMBER(Schedule!$G$3:$G$74)*(Schedule!$F$3:$F$74=Schedule!$G$3:$G$74))</f>
        <v>0</v>
      </c>
      <c r="G10" s="7">
        <f t="shared" si="0"/>
        <v>0</v>
      </c>
      <c r="H10" s="6">
        <f>SUMPRODUCT((Schedule!$D$3:$D$74=$B$10)*ISNUMBER(Schedule!$F$3:$F$74)*ISNUMBER(Schedule!$G$3:$G$74)*Schedule!$F$3:$F$74)+SUMPRODUCT((Schedule!$E$3:$E$74=$B$10)*ISNUMBER(Schedule!$F$3:$F$74)*ISNUMBER(Schedule!$G$3:$G$74)*Schedule!$G$3:$G$74)</f>
        <v>0</v>
      </c>
      <c r="I10" s="6">
        <f>SUMPRODUCT((Schedule!$D$3:$D$74=$B$10)*ISNUMBER(Schedule!$F$3:$F$74)*ISNUMBER(Schedule!$G$3:$G$74)*Schedule!$G$3:$G$74)+SUMPRODUCT((Schedule!$E$3:$E$74=$B$10)*ISNUMBER(Schedule!$F$3:$F$74)*ISNUMBER(Schedule!$G$3:$G$74)*Schedule!$F$3:$F$74)</f>
        <v>0</v>
      </c>
      <c r="J10" s="6">
        <f t="shared" si="1"/>
        <v>0</v>
      </c>
      <c r="K10" s="8">
        <f t="shared" si="2"/>
        <v>0</v>
      </c>
      <c r="L10" s="87">
        <f>IF($D10=0,0,(SUMPRODUCT((Schedule!$H$3:$H$74=$B10)*(Schedule!$D$3:$D$74=$B10)*INDEX($G$3:$G$11,MATCH(Schedule!$E$3:$E$74,$B$3:$B$11,0)))+SUMPRODUCT((Schedule!$H$3:$H$74=$B10)*(Schedule!$E$3:$E$74=$B10)*INDEX($G$3:$G$11,MATCH(Schedule!$D$3:$D$74,$B$3:$B$11,0))))/$D10)</f>
        <v>0</v>
      </c>
      <c r="M10" s="87">
        <f>IF($C10=0,0,(SUMPRODUCT((Schedule!$D$3:$D$74=$B10)*ISNUMBER(Schedule!$F$3:$F$74)*ISNUMBER(Schedule!$G$3:$G$74)*INDEX($G$3:$G$11,MATCH(Schedule!$E$3:$E$74,$B$3:$B$11,0)))+SUMPRODUCT((Schedule!$E$3:$E$74=$B10)*ISNUMBER(Schedule!$F$3:$F$74)*ISNUMBER(Schedule!$G$3:$G$74)*INDEX($G$3:$G$11,MATCH(Schedule!$D$3:$D$74,$B$3:$B$11,0))))/$C10)</f>
        <v>0</v>
      </c>
      <c r="N10" s="87">
        <f t="shared" si="3"/>
        <v>1.0000000000000001E-9</v>
      </c>
      <c r="O10" s="89">
        <f t="shared" si="4"/>
        <v>2</v>
      </c>
    </row>
    <row r="11" spans="1:15" ht="18.75" customHeight="1">
      <c r="B11" s="85" t="s">
        <v>19</v>
      </c>
      <c r="C11" s="6">
        <f>SUMPRODUCT(((Schedule!$D$3:$D$74=$B$11)+(Schedule!$E$3:$E$74=$B$11))*ISNUMBER(Schedule!$F$3:$F$74)*ISNUMBER(Schedule!$G$3:$G$74))</f>
        <v>0</v>
      </c>
      <c r="D11" s="89">
        <f>SUMPRODUCT((Schedule!$D$3:$D$74=$B$11)*ISNUMBER(Schedule!$F$3:$F$74)*ISNUMBER(Schedule!$G$3:$G$74)*(Schedule!$F$3:$F$74&gt;Schedule!$G$3:$G$74))+SUMPRODUCT((Schedule!$E$3:$E$74=$B$11)*ISNUMBER(Schedule!$F$3:$F$74)*ISNUMBER(Schedule!$G$3:$G$74)*(Schedule!$G$3:$G$74&gt;Schedule!$F$3:$F$74))</f>
        <v>0</v>
      </c>
      <c r="E11" s="89">
        <f>SUMPRODUCT((Schedule!$D$3:$D$74=$B$11)*ISNUMBER(Schedule!$F$3:$F$74)*ISNUMBER(Schedule!$G$3:$G$74)*(Schedule!$F$3:$F$74&lt;Schedule!$G$3:$G$74))+SUMPRODUCT((Schedule!$E$3:$E$74=$B$11)*ISNUMBER(Schedule!$F$3:$F$74)*ISNUMBER(Schedule!$G$3:$G$74)*(Schedule!$G$3:$G$74&lt;Schedule!$F$3:$F$74))</f>
        <v>0</v>
      </c>
      <c r="F11" s="89">
        <f>SUMPRODUCT(((Schedule!$D$3:$D$74=$B$11)+(Schedule!$E$3:$E$74=$B$11))*ISNUMBER(Schedule!$F$3:$F$74)*ISNUMBER(Schedule!$G$3:$G$74)*(Schedule!$F$3:$F$74=Schedule!$G$3:$G$74))</f>
        <v>0</v>
      </c>
      <c r="G11" s="7">
        <f t="shared" si="0"/>
        <v>0</v>
      </c>
      <c r="H11" s="6">
        <f>SUMPRODUCT((Schedule!$D$3:$D$74=$B$11)*ISNUMBER(Schedule!$F$3:$F$74)*ISNUMBER(Schedule!$G$3:$G$74)*Schedule!$F$3:$F$74)+SUMPRODUCT((Schedule!$E$3:$E$74=$B$11)*ISNUMBER(Schedule!$F$3:$F$74)*ISNUMBER(Schedule!$G$3:$G$74)*Schedule!$G$3:$G$74)</f>
        <v>0</v>
      </c>
      <c r="I11" s="6">
        <f>SUMPRODUCT((Schedule!$D$3:$D$74=$B$11)*ISNUMBER(Schedule!$F$3:$F$74)*ISNUMBER(Schedule!$G$3:$G$74)*Schedule!$G$3:$G$74)+SUMPRODUCT((Schedule!$E$3:$E$74=$B$11)*ISNUMBER(Schedule!$F$3:$F$74)*ISNUMBER(Schedule!$G$3:$G$74)*Schedule!$F$3:$F$74)</f>
        <v>0</v>
      </c>
      <c r="J11" s="6">
        <f t="shared" si="1"/>
        <v>0</v>
      </c>
      <c r="K11" s="8">
        <f t="shared" si="2"/>
        <v>0</v>
      </c>
      <c r="L11" s="87">
        <f>IF($D11=0,0,(SUMPRODUCT((Schedule!$H$3:$H$74=$B11)*(Schedule!$D$3:$D$74=$B11)*INDEX($G$3:$G$11,MATCH(Schedule!$E$3:$E$74,$B$3:$B$11,0)))+SUMPRODUCT((Schedule!$H$3:$H$74=$B11)*(Schedule!$E$3:$E$74=$B11)*INDEX($G$3:$G$11,MATCH(Schedule!$D$3:$D$74,$B$3:$B$11,0))))/$D11)</f>
        <v>0</v>
      </c>
      <c r="M11" s="87">
        <f>IF($C11=0,0,(SUMPRODUCT((Schedule!$D$3:$D$74=$B11)*ISNUMBER(Schedule!$F$3:$F$74)*ISNUMBER(Schedule!$G$3:$G$74)*INDEX($G$3:$G$11,MATCH(Schedule!$E$3:$E$74,$B$3:$B$11,0)))+SUMPRODUCT((Schedule!$E$3:$E$74=$B11)*ISNUMBER(Schedule!$F$3:$F$74)*ISNUMBER(Schedule!$G$3:$G$74)*INDEX($G$3:$G$11,MATCH(Schedule!$D$3:$D$74,$B$3:$B$11,0))))/$C11)</f>
        <v>0</v>
      </c>
      <c r="N11" s="87">
        <f t="shared" si="3"/>
        <v>1.0999999999999999E-9</v>
      </c>
      <c r="O11" s="89">
        <f t="shared" si="4"/>
        <v>1</v>
      </c>
    </row>
    <row r="15" spans="1:15">
      <c r="A15" s="23"/>
    </row>
    <row r="16" spans="1:15">
      <c r="A16" s="23"/>
    </row>
    <row r="17" spans="1:13">
      <c r="A17" s="23"/>
    </row>
    <row r="18" spans="1:13">
      <c r="A18" s="23"/>
    </row>
    <row r="19" spans="1:13" ht="30">
      <c r="A19" s="23"/>
      <c r="L19" s="91" t="s">
        <v>609</v>
      </c>
      <c r="M19" s="92" t="s">
        <v>610</v>
      </c>
    </row>
    <row r="20" spans="1:13">
      <c r="L20" s="3" t="str">
        <f t="shared" ref="L20:L28" si="5">INDEX($B$3:$B$11, MATCH(ROW()-19, $O$3:$O$11, 0))</f>
        <v>WARRIUZZ</v>
      </c>
      <c r="M20" s="28">
        <f t="shared" ref="M20:M28" si="6">ROW()-19</f>
        <v>1</v>
      </c>
    </row>
    <row r="21" spans="1:13">
      <c r="A21" s="23"/>
      <c r="L21" s="3" t="str">
        <f t="shared" si="5"/>
        <v>SKELETORS</v>
      </c>
      <c r="M21" s="28">
        <f t="shared" si="6"/>
        <v>2</v>
      </c>
    </row>
    <row r="22" spans="1:13">
      <c r="A22" s="23"/>
      <c r="L22" s="3" t="str">
        <f t="shared" si="5"/>
        <v>REVENANT</v>
      </c>
      <c r="M22" s="28">
        <f t="shared" si="6"/>
        <v>3</v>
      </c>
    </row>
    <row r="23" spans="1:13">
      <c r="A23" s="23"/>
      <c r="L23" s="3" t="str">
        <f t="shared" si="5"/>
        <v>MADWOLVES</v>
      </c>
      <c r="M23" s="28">
        <f t="shared" si="6"/>
        <v>4</v>
      </c>
    </row>
    <row r="24" spans="1:13">
      <c r="L24" s="3" t="str">
        <f t="shared" si="5"/>
        <v>MADDOGS</v>
      </c>
      <c r="M24" s="28">
        <f t="shared" si="6"/>
        <v>5</v>
      </c>
    </row>
    <row r="25" spans="1:13">
      <c r="L25" s="3" t="str">
        <f t="shared" si="5"/>
        <v>DOUBLE OOS</v>
      </c>
      <c r="M25" s="28">
        <f t="shared" si="6"/>
        <v>6</v>
      </c>
    </row>
    <row r="26" spans="1:13">
      <c r="L26" s="3" t="str">
        <f t="shared" si="5"/>
        <v>BRAVES</v>
      </c>
      <c r="M26" s="28">
        <f t="shared" si="6"/>
        <v>7</v>
      </c>
    </row>
    <row r="27" spans="1:13">
      <c r="L27" s="3" t="str">
        <f t="shared" si="5"/>
        <v>AXMEN</v>
      </c>
      <c r="M27" s="28">
        <f t="shared" si="6"/>
        <v>8</v>
      </c>
    </row>
    <row r="28" spans="1:13">
      <c r="L28" s="3" t="str">
        <f t="shared" si="5"/>
        <v>AROWANAS</v>
      </c>
      <c r="M28" s="28">
        <f t="shared" si="6"/>
        <v>9</v>
      </c>
    </row>
  </sheetData>
  <conditionalFormatting sqref="A1:O17 A18:K18 N18:O18 A19:O29">
    <cfRule type="expression" dxfId="1691" priority="111">
      <formula>EXACT(A1, "AROWANAS")</formula>
    </cfRule>
    <cfRule type="expression" dxfId="1690" priority="112">
      <formula>EXACT(A1, "DOUBLE OOS")</formula>
    </cfRule>
    <cfRule type="expression" dxfId="1689" priority="113">
      <formula>EXACT(A1, "MADDOGS")</formula>
    </cfRule>
    <cfRule type="expression" dxfId="1688" priority="114">
      <formula>EXACT(A1, "SKELETORS")</formula>
    </cfRule>
    <cfRule type="expression" dxfId="1687" priority="115">
      <formula>EXACT(A1, "AXMEN")</formula>
    </cfRule>
    <cfRule type="expression" dxfId="1686" priority="116">
      <formula>EXACT(A1, "REVENANT")</formula>
    </cfRule>
    <cfRule type="expression" dxfId="1685" priority="117">
      <formula>EXACT(A1, "COWBOYS")</formula>
    </cfRule>
    <cfRule type="expression" dxfId="1684" priority="118">
      <formula>EXACT(A1, "BRAVES")</formula>
    </cfRule>
    <cfRule type="expression" dxfId="1683" priority="119">
      <formula>EXACT(A1, "WARRIUZZ")</formula>
    </cfRule>
    <cfRule type="expression" dxfId="1682" priority="120">
      <formula>EXACT(A1, "MADWOLVES")</formula>
    </cfRule>
  </conditionalFormatting>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N33"/>
  <sheetViews>
    <sheetView showGridLines="0" workbookViewId="0">
      <selection activeCell="V18" sqref="V18"/>
    </sheetView>
  </sheetViews>
  <sheetFormatPr defaultRowHeight="15"/>
  <cols>
    <col min="2" max="2" width="13.5703125" customWidth="1"/>
    <col min="3" max="3" width="13.140625" bestFit="1" customWidth="1"/>
    <col min="4" max="4" width="7" bestFit="1" customWidth="1"/>
    <col min="5" max="5" width="6.28515625" style="2" customWidth="1"/>
    <col min="6" max="6" width="8.140625" style="31" customWidth="1"/>
    <col min="7" max="7" width="24.42578125" style="2" bestFit="1" customWidth="1"/>
    <col min="8" max="8" width="12.28515625" style="2" bestFit="1" customWidth="1"/>
    <col min="9" max="14" width="9.140625" style="2" customWidth="1"/>
  </cols>
  <sheetData>
    <row r="1" spans="2:14" ht="15.75" customHeight="1" thickBot="1">
      <c r="H1" s="373"/>
      <c r="I1" s="373"/>
      <c r="J1" s="373"/>
      <c r="K1" s="373"/>
      <c r="L1" s="373"/>
      <c r="M1" s="373"/>
      <c r="N1" s="373"/>
    </row>
    <row r="2" spans="2:14" ht="20.25" customHeight="1" thickTop="1" thickBot="1">
      <c r="B2" s="374" t="s">
        <v>580</v>
      </c>
      <c r="C2" s="375"/>
      <c r="D2" s="375"/>
      <c r="E2" s="375"/>
      <c r="F2" s="376"/>
      <c r="H2" s="373"/>
      <c r="I2" s="373"/>
      <c r="J2" s="373"/>
      <c r="K2" s="373"/>
      <c r="L2" s="373"/>
      <c r="M2" s="373"/>
      <c r="N2" s="373"/>
    </row>
    <row r="3" spans="2:14" ht="15.75" customHeight="1" thickTop="1">
      <c r="H3" s="373"/>
      <c r="I3" s="373"/>
      <c r="J3" s="373"/>
      <c r="K3" s="373"/>
      <c r="L3" s="373"/>
      <c r="M3" s="373"/>
      <c r="N3" s="373"/>
    </row>
    <row r="4" spans="2:14">
      <c r="B4" t="s">
        <v>581</v>
      </c>
      <c r="H4" s="373"/>
      <c r="I4" s="373"/>
      <c r="J4" s="373"/>
      <c r="K4" s="373"/>
      <c r="L4" s="373"/>
      <c r="M4" s="373"/>
      <c r="N4" s="373"/>
    </row>
    <row r="5" spans="2:14">
      <c r="B5" t="s">
        <v>582</v>
      </c>
      <c r="C5" t="s">
        <v>51</v>
      </c>
      <c r="D5" s="2"/>
      <c r="F5" s="2"/>
      <c r="H5" s="373"/>
      <c r="I5" s="373"/>
      <c r="J5" s="373"/>
      <c r="K5" s="373"/>
      <c r="L5" s="373"/>
      <c r="M5" s="373"/>
      <c r="N5" s="373"/>
    </row>
    <row r="6" spans="2:14">
      <c r="B6">
        <v>1</v>
      </c>
      <c r="C6" t="e">
        <f>Standings!#REF!</f>
        <v>#REF!</v>
      </c>
      <c r="D6" s="2"/>
      <c r="F6" s="2"/>
      <c r="H6" s="373"/>
      <c r="I6" s="373"/>
      <c r="J6" s="373"/>
      <c r="K6" s="373"/>
      <c r="L6" s="373"/>
      <c r="M6" s="373"/>
      <c r="N6" s="373"/>
    </row>
    <row r="7" spans="2:14">
      <c r="B7">
        <v>2</v>
      </c>
      <c r="C7" t="str">
        <f>Standings!L20</f>
        <v>WARRIUZZ</v>
      </c>
      <c r="D7" s="2"/>
      <c r="F7" s="2"/>
      <c r="H7" s="373"/>
      <c r="I7" s="373"/>
      <c r="J7" s="373"/>
      <c r="K7" s="373"/>
      <c r="L7" s="373"/>
      <c r="M7" s="373"/>
      <c r="N7" s="373"/>
    </row>
    <row r="8" spans="2:14">
      <c r="B8">
        <v>3</v>
      </c>
      <c r="C8" t="str">
        <f>Standings!L21</f>
        <v>SKELETORS</v>
      </c>
      <c r="D8" s="2"/>
      <c r="F8" s="2"/>
      <c r="H8" s="373"/>
      <c r="I8" s="373"/>
      <c r="J8" s="373"/>
      <c r="K8" s="373"/>
      <c r="L8" s="373"/>
      <c r="M8" s="373"/>
      <c r="N8" s="373"/>
    </row>
    <row r="9" spans="2:14">
      <c r="B9">
        <v>4</v>
      </c>
      <c r="C9" t="str">
        <f>Standings!L22</f>
        <v>REVENANT</v>
      </c>
      <c r="D9" s="2"/>
      <c r="F9" s="2"/>
      <c r="H9" s="373"/>
      <c r="I9" s="373"/>
      <c r="J9" s="373"/>
      <c r="K9" s="373"/>
      <c r="L9" s="373"/>
      <c r="M9" s="373"/>
      <c r="N9" s="373"/>
    </row>
    <row r="10" spans="2:14">
      <c r="B10">
        <v>5</v>
      </c>
      <c r="C10" t="str">
        <f>Standings!L23</f>
        <v>MADWOLVES</v>
      </c>
      <c r="D10" s="2"/>
      <c r="F10" s="2"/>
      <c r="H10" s="373"/>
      <c r="I10" s="373"/>
      <c r="J10" s="373"/>
      <c r="K10" s="373"/>
      <c r="L10" s="373"/>
      <c r="M10" s="373"/>
      <c r="N10" s="373"/>
    </row>
    <row r="11" spans="2:14">
      <c r="B11">
        <v>6</v>
      </c>
      <c r="C11" t="str">
        <f>Standings!L24</f>
        <v>MADDOGS</v>
      </c>
      <c r="D11" s="2"/>
      <c r="F11" s="2"/>
      <c r="H11" s="373"/>
      <c r="I11" s="373"/>
      <c r="J11" s="373"/>
      <c r="K11" s="373"/>
      <c r="L11" s="373"/>
      <c r="M11" s="373"/>
      <c r="N11" s="373"/>
    </row>
    <row r="12" spans="2:14" ht="15.75" customHeight="1" thickBot="1">
      <c r="H12" s="373"/>
      <c r="I12" s="373"/>
      <c r="J12" s="373"/>
      <c r="K12" s="373"/>
      <c r="L12" s="373"/>
      <c r="M12" s="373"/>
      <c r="N12" s="373"/>
    </row>
    <row r="13" spans="2:14" ht="16.5" customHeight="1" thickTop="1" thickBot="1">
      <c r="B13" s="377" t="s">
        <v>583</v>
      </c>
      <c r="C13" s="375"/>
      <c r="D13" s="376"/>
      <c r="H13" s="373"/>
      <c r="I13" s="373"/>
      <c r="J13" s="373"/>
      <c r="K13" s="373"/>
      <c r="L13" s="373"/>
      <c r="M13" s="373"/>
      <c r="N13" s="373"/>
    </row>
    <row r="14" spans="2:14" ht="15.75" customHeight="1" thickTop="1">
      <c r="B14" t="s">
        <v>584</v>
      </c>
      <c r="C14" t="str">
        <f>C8</f>
        <v>SKELETORS</v>
      </c>
      <c r="D14" t="s">
        <v>585</v>
      </c>
      <c r="G14" s="32" t="s">
        <v>49</v>
      </c>
      <c r="H14" s="373"/>
      <c r="I14" s="373"/>
      <c r="J14" s="373"/>
      <c r="K14" s="373"/>
      <c r="L14" s="373"/>
      <c r="M14" s="373"/>
      <c r="N14" s="373"/>
    </row>
    <row r="15" spans="2:14">
      <c r="B15" t="s">
        <v>586</v>
      </c>
      <c r="C15" t="str">
        <f>C11</f>
        <v>MADDOGS</v>
      </c>
      <c r="D15" t="s">
        <v>585</v>
      </c>
      <c r="H15" s="373"/>
      <c r="I15" s="373"/>
      <c r="J15" s="373"/>
      <c r="K15" s="373"/>
      <c r="L15" s="373"/>
      <c r="M15" s="373"/>
      <c r="N15" s="373"/>
    </row>
    <row r="16" spans="2:14" ht="15.75" customHeight="1" thickBot="1">
      <c r="H16" s="373"/>
      <c r="I16" s="373"/>
      <c r="J16" s="373"/>
      <c r="K16" s="373"/>
      <c r="L16" s="373"/>
      <c r="M16" s="373"/>
      <c r="N16" s="373"/>
    </row>
    <row r="17" spans="2:14" ht="16.5" customHeight="1" thickTop="1" thickBot="1">
      <c r="B17" s="377" t="s">
        <v>583</v>
      </c>
      <c r="C17" s="375"/>
      <c r="D17" s="376"/>
      <c r="H17" s="373"/>
      <c r="I17" s="373"/>
      <c r="J17" s="373"/>
      <c r="K17" s="373"/>
      <c r="L17" s="373"/>
      <c r="M17" s="373"/>
      <c r="N17" s="373"/>
    </row>
    <row r="18" spans="2:14" ht="15.75" customHeight="1" thickTop="1">
      <c r="B18" t="s">
        <v>587</v>
      </c>
      <c r="C18" t="str">
        <f>C9</f>
        <v>REVENANT</v>
      </c>
      <c r="D18" t="s">
        <v>585</v>
      </c>
      <c r="G18" s="32" t="s">
        <v>49</v>
      </c>
      <c r="H18" s="373"/>
      <c r="I18" s="373"/>
      <c r="J18" s="373"/>
      <c r="K18" s="373"/>
      <c r="L18" s="373"/>
      <c r="M18" s="373"/>
      <c r="N18" s="373"/>
    </row>
    <row r="19" spans="2:14">
      <c r="B19" t="s">
        <v>588</v>
      </c>
      <c r="C19" t="str">
        <f>C10</f>
        <v>MADWOLVES</v>
      </c>
      <c r="D19" t="s">
        <v>585</v>
      </c>
      <c r="H19" s="373"/>
      <c r="I19" s="373"/>
      <c r="J19" s="373"/>
      <c r="K19" s="373"/>
      <c r="L19" s="373"/>
      <c r="M19" s="373"/>
      <c r="N19" s="373"/>
    </row>
    <row r="20" spans="2:14" ht="15.75" customHeight="1" thickBot="1">
      <c r="H20" s="373"/>
      <c r="I20" s="373"/>
      <c r="J20" s="373"/>
      <c r="K20" s="373"/>
      <c r="L20" s="373"/>
      <c r="M20" s="373"/>
      <c r="N20" s="373"/>
    </row>
    <row r="21" spans="2:14" ht="16.5" customHeight="1" thickTop="1" thickBot="1">
      <c r="B21" s="377" t="s">
        <v>589</v>
      </c>
      <c r="C21" s="375"/>
      <c r="D21" s="376"/>
      <c r="H21" s="373"/>
      <c r="I21" s="373"/>
      <c r="J21" s="373"/>
      <c r="K21" s="373"/>
      <c r="L21" s="373"/>
      <c r="M21" s="373"/>
      <c r="N21" s="373"/>
    </row>
    <row r="22" spans="2:14" ht="15.75" customHeight="1" thickTop="1">
      <c r="B22" t="s">
        <v>590</v>
      </c>
      <c r="C22" t="e">
        <f>C6</f>
        <v>#REF!</v>
      </c>
      <c r="D22" t="s">
        <v>585</v>
      </c>
      <c r="G22" s="32" t="s">
        <v>49</v>
      </c>
      <c r="H22" s="373"/>
      <c r="I22" s="373"/>
      <c r="J22" s="373"/>
      <c r="K22" s="373"/>
      <c r="L22" s="373"/>
      <c r="M22" s="373"/>
      <c r="N22" s="373"/>
    </row>
    <row r="23" spans="2:14">
      <c r="B23" t="s">
        <v>591</v>
      </c>
      <c r="C23">
        <f>H1</f>
        <v>0</v>
      </c>
      <c r="D23" t="s">
        <v>585</v>
      </c>
      <c r="H23" s="373"/>
      <c r="I23" s="373"/>
      <c r="J23" s="373"/>
      <c r="K23" s="373"/>
      <c r="L23" s="373"/>
      <c r="M23" s="373"/>
      <c r="N23" s="373"/>
    </row>
    <row r="24" spans="2:14">
      <c r="H24" s="373"/>
      <c r="I24" s="373"/>
      <c r="J24" s="373"/>
      <c r="K24" s="373"/>
      <c r="L24" s="373"/>
      <c r="M24" s="373"/>
      <c r="N24" s="373"/>
    </row>
    <row r="25" spans="2:14">
      <c r="B25" t="s">
        <v>592</v>
      </c>
      <c r="C25" t="str">
        <f>C7</f>
        <v>WARRIUZZ</v>
      </c>
      <c r="D25" t="s">
        <v>585</v>
      </c>
      <c r="G25" s="32" t="s">
        <v>49</v>
      </c>
      <c r="H25" s="373"/>
      <c r="I25" s="373"/>
      <c r="J25" s="373"/>
      <c r="K25" s="373"/>
      <c r="L25" s="373"/>
      <c r="M25" s="373"/>
      <c r="N25" s="373"/>
    </row>
    <row r="26" spans="2:14">
      <c r="B26" t="s">
        <v>593</v>
      </c>
      <c r="D26" t="s">
        <v>585</v>
      </c>
      <c r="H26" s="373"/>
      <c r="I26" s="373"/>
      <c r="J26" s="373"/>
      <c r="K26" s="373"/>
      <c r="L26" s="373"/>
      <c r="M26" s="373"/>
      <c r="N26" s="373"/>
    </row>
    <row r="30" spans="2:14" ht="15.75" customHeight="1" thickBot="1"/>
    <row r="31" spans="2:14" ht="16.5" customHeight="1" thickTop="1" thickBot="1">
      <c r="B31" s="377" t="s">
        <v>594</v>
      </c>
      <c r="C31" s="375"/>
      <c r="D31" s="376"/>
    </row>
    <row r="32" spans="2:14" ht="16.5" customHeight="1" thickTop="1" thickBot="1">
      <c r="B32" t="s">
        <v>595</v>
      </c>
      <c r="C32">
        <f>H22</f>
        <v>0</v>
      </c>
      <c r="D32" t="s">
        <v>585</v>
      </c>
      <c r="G32" s="33" t="s">
        <v>596</v>
      </c>
      <c r="H32" s="2" t="str">
        <f>IF(AND(ISNUMBER(E32),ISNUMBER(E33)),IF(E32&gt;E33,C32,IF(E33&gt;E32,C33,"TIE")),"")</f>
        <v/>
      </c>
    </row>
    <row r="33" spans="2:4" ht="15.75" customHeight="1" thickTop="1">
      <c r="B33" t="s">
        <v>597</v>
      </c>
      <c r="C33">
        <f>H25</f>
        <v>0</v>
      </c>
      <c r="D33" t="s">
        <v>585</v>
      </c>
    </row>
  </sheetData>
  <mergeCells count="6">
    <mergeCell ref="H1:N26"/>
    <mergeCell ref="B2:F2"/>
    <mergeCell ref="B31:D31"/>
    <mergeCell ref="B17:D17"/>
    <mergeCell ref="B13:D13"/>
    <mergeCell ref="B21:D21"/>
  </mergeCells>
  <conditionalFormatting sqref="A1:H1 O1:XFD26 A2:G26 A27:XFD1048576">
    <cfRule type="expression" dxfId="1681" priority="1">
      <formula>EXACT(A1, "MADWOLVES")</formula>
    </cfRule>
    <cfRule type="expression" dxfId="1680" priority="2">
      <formula>EXACT(A1, "WARRIUZZ")</formula>
    </cfRule>
    <cfRule type="expression" dxfId="1679" priority="3">
      <formula>EXACT(A1, "BRAVES")</formula>
    </cfRule>
    <cfRule type="expression" dxfId="1678" priority="4">
      <formula>EXACT(A1, "COWBOYS")</formula>
    </cfRule>
    <cfRule type="expression" dxfId="1677" priority="5">
      <formula>EXACT(A1, "REVENANT")</formula>
    </cfRule>
    <cfRule type="expression" dxfId="1676" priority="6">
      <formula>EXACT(A1, "AXMEN")</formula>
    </cfRule>
    <cfRule type="expression" dxfId="1675" priority="7">
      <formula>EXACT(A1, "SKELETORS")</formula>
    </cfRule>
    <cfRule type="expression" dxfId="1674" priority="8">
      <formula>EXACT(A1, "MADDOGS")</formula>
    </cfRule>
    <cfRule type="expression" dxfId="1673" priority="9">
      <formula>EXACT(A1, "DOUBLE OOS")</formula>
    </cfRule>
    <cfRule type="expression" dxfId="1672" priority="10">
      <formula>EXACT(A1, "AROWANAS")</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BC900-FE9D-4F6A-A971-0A6A2F511B5E}">
  <dimension ref="A1:C36"/>
  <sheetViews>
    <sheetView workbookViewId="0">
      <selection activeCell="D44" sqref="D44"/>
    </sheetView>
  </sheetViews>
  <sheetFormatPr defaultColWidth="42.5703125" defaultRowHeight="15"/>
  <cols>
    <col min="1" max="1" width="44.5703125" customWidth="1"/>
    <col min="2" max="2" width="6.5703125" customWidth="1"/>
    <col min="3" max="3" width="44.42578125" bestFit="1" customWidth="1"/>
  </cols>
  <sheetData>
    <row r="1" spans="1:3" ht="24" thickBot="1">
      <c r="A1" s="378" t="s">
        <v>650</v>
      </c>
      <c r="B1" s="379"/>
      <c r="C1" s="380"/>
    </row>
    <row r="2" spans="1:3" ht="24" thickBot="1">
      <c r="A2" s="112" t="s">
        <v>28</v>
      </c>
      <c r="B2" s="113" t="s">
        <v>28</v>
      </c>
      <c r="C2" s="112" t="s">
        <v>28</v>
      </c>
    </row>
    <row r="3" spans="1:3" s="116" customFormat="1" ht="24" thickBot="1">
      <c r="A3" s="114" t="s">
        <v>651</v>
      </c>
      <c r="B3" s="115"/>
      <c r="C3" s="114" t="s">
        <v>652</v>
      </c>
    </row>
    <row r="4" spans="1:3" ht="23.25">
      <c r="A4" s="117" t="s">
        <v>653</v>
      </c>
      <c r="C4" s="117" t="s">
        <v>654</v>
      </c>
    </row>
    <row r="5" spans="1:3" ht="23.25">
      <c r="A5" s="118" t="s">
        <v>655</v>
      </c>
      <c r="C5" s="118" t="s">
        <v>656</v>
      </c>
    </row>
    <row r="6" spans="1:3" ht="23.25">
      <c r="A6" s="117" t="s">
        <v>657</v>
      </c>
      <c r="C6" s="117" t="s">
        <v>658</v>
      </c>
    </row>
    <row r="7" spans="1:3" ht="23.25">
      <c r="A7" s="117" t="s">
        <v>659</v>
      </c>
      <c r="C7" s="117" t="s">
        <v>660</v>
      </c>
    </row>
    <row r="8" spans="1:3" ht="24" thickBot="1">
      <c r="A8" s="117" t="s">
        <v>661</v>
      </c>
      <c r="C8" s="117" t="s">
        <v>662</v>
      </c>
    </row>
    <row r="9" spans="1:3" ht="24" thickBot="1">
      <c r="A9" s="119"/>
      <c r="C9" s="119"/>
    </row>
    <row r="10" spans="1:3" s="116" customFormat="1" ht="24" thickBot="1">
      <c r="A10" s="120" t="s">
        <v>663</v>
      </c>
      <c r="C10" s="114" t="s">
        <v>664</v>
      </c>
    </row>
    <row r="11" spans="1:3" ht="23.25">
      <c r="A11" s="121" t="s">
        <v>665</v>
      </c>
      <c r="C11" s="117" t="s">
        <v>666</v>
      </c>
    </row>
    <row r="12" spans="1:3" s="123" customFormat="1" ht="23.25">
      <c r="A12" s="122" t="s">
        <v>667</v>
      </c>
      <c r="C12" s="118" t="s">
        <v>668</v>
      </c>
    </row>
    <row r="13" spans="1:3" ht="23.25">
      <c r="A13" s="121" t="s">
        <v>669</v>
      </c>
      <c r="C13" s="117" t="s">
        <v>670</v>
      </c>
    </row>
    <row r="14" spans="1:3" ht="23.25">
      <c r="A14" s="121" t="s">
        <v>671</v>
      </c>
      <c r="C14" s="117" t="s">
        <v>672</v>
      </c>
    </row>
    <row r="15" spans="1:3" ht="24" thickBot="1">
      <c r="A15" s="124" t="s">
        <v>673</v>
      </c>
      <c r="C15" s="125" t="s">
        <v>674</v>
      </c>
    </row>
    <row r="16" spans="1:3" ht="15.75" thickBot="1"/>
    <row r="17" spans="1:3" s="126" customFormat="1" ht="24" thickBot="1">
      <c r="A17" s="120" t="s">
        <v>675</v>
      </c>
      <c r="C17" s="114" t="s">
        <v>676</v>
      </c>
    </row>
    <row r="18" spans="1:3" s="123" customFormat="1" ht="23.25">
      <c r="A18" s="121" t="s">
        <v>677</v>
      </c>
      <c r="C18" s="117" t="s">
        <v>678</v>
      </c>
    </row>
    <row r="19" spans="1:3" s="123" customFormat="1" ht="23.25">
      <c r="A19" s="122" t="s">
        <v>679</v>
      </c>
      <c r="C19" s="127" t="s">
        <v>680</v>
      </c>
    </row>
    <row r="20" spans="1:3" s="123" customFormat="1" ht="23.25">
      <c r="A20" s="121" t="s">
        <v>681</v>
      </c>
      <c r="C20" s="128" t="s">
        <v>682</v>
      </c>
    </row>
    <row r="21" spans="1:3" s="123" customFormat="1" ht="23.25">
      <c r="A21" s="121" t="s">
        <v>683</v>
      </c>
      <c r="C21" s="129" t="s">
        <v>684</v>
      </c>
    </row>
    <row r="22" spans="1:3" s="123" customFormat="1" ht="24" thickBot="1">
      <c r="A22" s="121" t="s">
        <v>685</v>
      </c>
      <c r="C22" s="117" t="s">
        <v>686</v>
      </c>
    </row>
    <row r="23" spans="1:3" ht="24" thickBot="1">
      <c r="A23" s="107"/>
      <c r="C23" s="130"/>
    </row>
    <row r="24" spans="1:3" ht="24" thickBot="1">
      <c r="A24" s="114" t="s">
        <v>687</v>
      </c>
      <c r="B24" s="131"/>
      <c r="C24" s="132" t="s">
        <v>688</v>
      </c>
    </row>
    <row r="25" spans="1:3" ht="23.25">
      <c r="A25" s="117" t="s">
        <v>689</v>
      </c>
      <c r="B25" s="131"/>
      <c r="C25" s="129" t="s">
        <v>690</v>
      </c>
    </row>
    <row r="26" spans="1:3" ht="23.25">
      <c r="A26" s="127" t="s">
        <v>691</v>
      </c>
      <c r="C26" s="127" t="s">
        <v>692</v>
      </c>
    </row>
    <row r="27" spans="1:3" ht="23.25">
      <c r="A27" s="133" t="s">
        <v>693</v>
      </c>
      <c r="C27" s="129" t="s">
        <v>694</v>
      </c>
    </row>
    <row r="28" spans="1:3" ht="23.25">
      <c r="A28" s="117" t="s">
        <v>695</v>
      </c>
      <c r="C28" s="129" t="s">
        <v>696</v>
      </c>
    </row>
    <row r="29" spans="1:3" ht="24" thickBot="1">
      <c r="A29" s="125" t="s">
        <v>697</v>
      </c>
      <c r="C29" s="134" t="s">
        <v>698</v>
      </c>
    </row>
    <row r="30" spans="1:3" ht="24" thickBot="1">
      <c r="C30" s="135"/>
    </row>
    <row r="31" spans="1:3" ht="24" thickBot="1">
      <c r="C31" s="114" t="s">
        <v>699</v>
      </c>
    </row>
    <row r="32" spans="1:3" ht="23.25">
      <c r="C32" s="117" t="s">
        <v>700</v>
      </c>
    </row>
    <row r="33" spans="2:3" ht="23.25">
      <c r="C33" s="136" t="s">
        <v>701</v>
      </c>
    </row>
    <row r="34" spans="2:3" ht="23.25">
      <c r="B34" s="131"/>
      <c r="C34" s="121" t="s">
        <v>702</v>
      </c>
    </row>
    <row r="35" spans="2:3" ht="23.25">
      <c r="B35" s="131"/>
      <c r="C35" s="121" t="s">
        <v>703</v>
      </c>
    </row>
    <row r="36" spans="2:3" ht="24" thickBot="1">
      <c r="B36" s="131"/>
      <c r="C36" s="124" t="s">
        <v>704</v>
      </c>
    </row>
  </sheetData>
  <mergeCells count="1">
    <mergeCell ref="A1:C1"/>
  </mergeCells>
  <hyperlinks>
    <hyperlink ref="C26" r:id="rId1" xr:uid="{486A0E47-D4F5-49E7-A15F-5C555936BA50}"/>
    <hyperlink ref="A12" r:id="rId2" xr:uid="{8F127F73-51B8-4E29-B189-0A454D680EA9}"/>
    <hyperlink ref="A19" r:id="rId3" xr:uid="{497C754E-B2E1-43BE-9016-6E28E902356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1B068-9F32-4FEC-9757-3E0587B7A203}">
  <dimension ref="B2:O132"/>
  <sheetViews>
    <sheetView workbookViewId="0">
      <selection activeCell="P21" sqref="O21:P21"/>
    </sheetView>
  </sheetViews>
  <sheetFormatPr defaultColWidth="9.140625" defaultRowHeight="18.75"/>
  <cols>
    <col min="1" max="1" width="2.28515625" style="138" customWidth="1"/>
    <col min="2" max="2" width="9.140625" style="340"/>
    <col min="3" max="3" width="9.140625" style="137"/>
    <col min="4" max="7" width="9.140625" style="138"/>
    <col min="8" max="8" width="61.5703125" style="138" customWidth="1"/>
    <col min="9" max="16384" width="9.140625" style="138"/>
  </cols>
  <sheetData>
    <row r="2" spans="2:15">
      <c r="B2" s="342" t="s">
        <v>866</v>
      </c>
      <c r="C2" s="137">
        <v>1</v>
      </c>
      <c r="D2" s="138" t="s">
        <v>784</v>
      </c>
    </row>
    <row r="3" spans="2:15">
      <c r="B3" s="342"/>
    </row>
    <row r="4" spans="2:15" ht="19.5" thickBot="1">
      <c r="B4" s="342" t="s">
        <v>866</v>
      </c>
      <c r="C4" s="137">
        <v>2</v>
      </c>
      <c r="E4" s="139"/>
      <c r="F4" s="140"/>
      <c r="G4" s="140"/>
      <c r="H4" s="140"/>
      <c r="I4" s="140"/>
      <c r="J4" s="140"/>
    </row>
    <row r="5" spans="2:15" ht="19.5" thickBot="1">
      <c r="E5" s="141" t="s">
        <v>708</v>
      </c>
      <c r="F5" s="142"/>
      <c r="G5" s="142"/>
      <c r="H5" s="143"/>
    </row>
    <row r="6" spans="2:15">
      <c r="E6" s="139" t="s">
        <v>709</v>
      </c>
      <c r="F6" s="140"/>
      <c r="G6" s="140"/>
      <c r="H6" s="140"/>
      <c r="I6" s="140"/>
      <c r="J6" s="140"/>
    </row>
    <row r="8" spans="2:15">
      <c r="E8" s="390" t="s">
        <v>710</v>
      </c>
      <c r="F8" s="390"/>
      <c r="G8" s="390"/>
      <c r="H8" s="390"/>
      <c r="I8" s="144"/>
      <c r="J8" s="144"/>
      <c r="K8" s="144"/>
      <c r="L8" s="144"/>
      <c r="M8" s="144"/>
      <c r="N8" s="144"/>
      <c r="O8" s="144"/>
    </row>
    <row r="9" spans="2:15">
      <c r="E9" s="144"/>
      <c r="F9" s="144"/>
      <c r="G9" s="144"/>
      <c r="H9" s="144"/>
      <c r="I9" s="144"/>
      <c r="J9" s="144"/>
      <c r="K9" s="144"/>
      <c r="L9" s="144"/>
      <c r="M9" s="144"/>
      <c r="N9" s="144"/>
      <c r="O9" s="144"/>
    </row>
    <row r="10" spans="2:15">
      <c r="B10" s="340" t="s">
        <v>867</v>
      </c>
      <c r="C10" s="137">
        <v>3</v>
      </c>
      <c r="D10" s="138" t="s">
        <v>711</v>
      </c>
    </row>
    <row r="11" spans="2:15" ht="27" customHeight="1">
      <c r="D11" s="381" t="s">
        <v>868</v>
      </c>
      <c r="E11" s="381"/>
      <c r="F11" s="381"/>
      <c r="G11" s="381"/>
      <c r="H11" s="381"/>
    </row>
    <row r="12" spans="2:15">
      <c r="D12" s="138" t="s">
        <v>869</v>
      </c>
    </row>
    <row r="13" spans="2:15" ht="19.5" thickBot="1"/>
    <row r="14" spans="2:15" ht="19.5" thickBot="1">
      <c r="B14" s="342" t="s">
        <v>866</v>
      </c>
      <c r="C14" s="137">
        <v>4</v>
      </c>
      <c r="D14" s="145"/>
      <c r="E14" s="146" t="s">
        <v>712</v>
      </c>
      <c r="F14" s="147"/>
      <c r="G14" s="148"/>
      <c r="H14" s="148"/>
      <c r="I14" s="149"/>
      <c r="J14" s="149"/>
      <c r="K14" s="149"/>
      <c r="L14" s="149"/>
      <c r="M14" s="149"/>
    </row>
    <row r="15" spans="2:15">
      <c r="D15" s="145"/>
      <c r="E15" s="150" t="s">
        <v>713</v>
      </c>
      <c r="F15" s="149"/>
      <c r="G15" s="149"/>
      <c r="H15" s="149"/>
      <c r="I15" s="149"/>
      <c r="J15" s="149"/>
      <c r="K15" s="149"/>
      <c r="L15" s="149"/>
      <c r="M15" s="149"/>
    </row>
    <row r="16" spans="2:15">
      <c r="D16" s="145"/>
      <c r="E16" s="150" t="s">
        <v>789</v>
      </c>
      <c r="F16" s="149"/>
      <c r="G16" s="149"/>
      <c r="H16" s="149"/>
      <c r="I16" s="149"/>
      <c r="J16" s="149"/>
      <c r="K16" s="149"/>
      <c r="L16" s="149"/>
      <c r="M16" s="149"/>
    </row>
    <row r="17" spans="2:13" ht="22.5" customHeight="1">
      <c r="D17" s="145"/>
      <c r="E17" s="382" t="s">
        <v>714</v>
      </c>
      <c r="F17" s="382"/>
      <c r="G17" s="382"/>
      <c r="H17" s="382"/>
      <c r="I17" s="149"/>
      <c r="J17" s="149"/>
      <c r="K17" s="149"/>
      <c r="L17" s="149"/>
      <c r="M17" s="149"/>
    </row>
    <row r="18" spans="2:13" ht="25.5" customHeight="1">
      <c r="D18" s="145"/>
      <c r="E18" s="382" t="s">
        <v>715</v>
      </c>
      <c r="F18" s="382"/>
      <c r="G18" s="382"/>
      <c r="H18" s="382"/>
      <c r="I18" s="149"/>
      <c r="J18" s="149"/>
      <c r="K18" s="149"/>
      <c r="L18" s="149"/>
      <c r="M18" s="149"/>
    </row>
    <row r="19" spans="2:13">
      <c r="D19" s="145"/>
      <c r="E19" s="150" t="s">
        <v>716</v>
      </c>
      <c r="F19" s="149"/>
      <c r="G19" s="149"/>
      <c r="H19" s="149"/>
      <c r="I19" s="149"/>
      <c r="J19" s="149"/>
      <c r="K19" s="149"/>
      <c r="L19" s="149"/>
      <c r="M19" s="149"/>
    </row>
    <row r="20" spans="2:13" ht="24" customHeight="1">
      <c r="D20" s="145"/>
      <c r="E20" s="382" t="s">
        <v>717</v>
      </c>
      <c r="F20" s="382"/>
      <c r="G20" s="382"/>
      <c r="H20" s="382"/>
      <c r="I20" s="149"/>
      <c r="J20" s="149"/>
      <c r="K20" s="149"/>
      <c r="L20" s="149"/>
      <c r="M20" s="149"/>
    </row>
    <row r="21" spans="2:13" ht="24.75" customHeight="1" thickBot="1">
      <c r="D21" s="145"/>
      <c r="E21" s="383" t="s">
        <v>718</v>
      </c>
      <c r="F21" s="383"/>
      <c r="G21" s="383"/>
      <c r="H21" s="383"/>
      <c r="I21" s="149"/>
      <c r="J21" s="149"/>
      <c r="K21" s="149"/>
      <c r="L21" s="149"/>
      <c r="M21" s="149"/>
    </row>
    <row r="22" spans="2:13" ht="15.75" customHeight="1" thickBot="1">
      <c r="D22" s="145"/>
      <c r="E22" s="384" t="s">
        <v>719</v>
      </c>
      <c r="F22" s="385"/>
      <c r="G22" s="385"/>
      <c r="H22" s="386"/>
      <c r="I22" s="149"/>
      <c r="J22" s="149"/>
    </row>
    <row r="23" spans="2:13" ht="19.5" thickBot="1"/>
    <row r="24" spans="2:13" ht="19.5" thickBot="1">
      <c r="B24" s="342" t="s">
        <v>866</v>
      </c>
      <c r="D24" s="145"/>
      <c r="E24" s="146" t="s">
        <v>720</v>
      </c>
      <c r="F24" s="148"/>
      <c r="G24" s="147"/>
      <c r="H24" s="148"/>
      <c r="I24" s="149"/>
      <c r="J24" s="149"/>
      <c r="K24" s="149"/>
    </row>
    <row r="25" spans="2:13" ht="24" customHeight="1">
      <c r="B25" s="342"/>
      <c r="D25" s="145"/>
      <c r="E25" s="389" t="s">
        <v>721</v>
      </c>
      <c r="F25" s="389"/>
      <c r="G25" s="389"/>
      <c r="H25" s="389"/>
      <c r="I25" s="149"/>
      <c r="J25" s="149"/>
      <c r="K25" s="149"/>
    </row>
    <row r="26" spans="2:13" ht="26.25" customHeight="1">
      <c r="B26" s="342"/>
      <c r="D26" s="145"/>
      <c r="E26" s="382" t="s">
        <v>722</v>
      </c>
      <c r="F26" s="382"/>
      <c r="G26" s="382"/>
      <c r="H26" s="382"/>
      <c r="I26" s="149"/>
      <c r="J26" s="149"/>
      <c r="K26" s="149"/>
    </row>
    <row r="27" spans="2:13" ht="24.75" customHeight="1">
      <c r="B27" s="342"/>
      <c r="D27" s="145"/>
      <c r="E27" s="382" t="s">
        <v>723</v>
      </c>
      <c r="F27" s="382"/>
      <c r="G27" s="382"/>
      <c r="H27" s="382"/>
      <c r="I27" s="149"/>
      <c r="J27" s="149"/>
      <c r="K27" s="149"/>
    </row>
    <row r="28" spans="2:13" ht="27" customHeight="1" thickBot="1">
      <c r="B28" s="342"/>
      <c r="D28" s="145"/>
      <c r="E28" s="383" t="s">
        <v>724</v>
      </c>
      <c r="F28" s="383"/>
      <c r="G28" s="383"/>
      <c r="H28" s="383"/>
      <c r="I28" s="149"/>
      <c r="J28" s="149"/>
      <c r="K28" s="149"/>
    </row>
    <row r="29" spans="2:13" ht="15.75" customHeight="1" thickBot="1">
      <c r="B29" s="342"/>
      <c r="D29" s="145"/>
      <c r="E29" s="384" t="s">
        <v>725</v>
      </c>
      <c r="F29" s="385"/>
      <c r="G29" s="385"/>
      <c r="H29" s="386"/>
    </row>
    <row r="30" spans="2:13">
      <c r="B30" s="342"/>
    </row>
    <row r="31" spans="2:13">
      <c r="B31" s="342" t="s">
        <v>866</v>
      </c>
      <c r="C31" s="137">
        <v>5</v>
      </c>
      <c r="D31" s="151" t="s">
        <v>726</v>
      </c>
    </row>
    <row r="32" spans="2:13">
      <c r="B32" s="342"/>
      <c r="D32" s="152"/>
    </row>
    <row r="33" spans="4:8">
      <c r="D33" s="152" t="s">
        <v>727</v>
      </c>
    </row>
    <row r="34" spans="4:8">
      <c r="D34" s="152" t="s">
        <v>728</v>
      </c>
    </row>
    <row r="35" spans="4:8">
      <c r="D35" s="152" t="s">
        <v>729</v>
      </c>
    </row>
    <row r="36" spans="4:8">
      <c r="D36" s="153" t="s">
        <v>730</v>
      </c>
    </row>
    <row r="37" spans="4:8" ht="26.25" customHeight="1">
      <c r="D37" s="387" t="s">
        <v>785</v>
      </c>
      <c r="E37" s="387"/>
      <c r="F37" s="387"/>
      <c r="G37" s="387"/>
      <c r="H37" s="387"/>
    </row>
    <row r="38" spans="4:8" ht="27" customHeight="1">
      <c r="D38" s="387" t="s">
        <v>731</v>
      </c>
      <c r="E38" s="387"/>
      <c r="F38" s="387"/>
      <c r="G38" s="387"/>
      <c r="H38" s="387"/>
    </row>
    <row r="39" spans="4:8" ht="24.75" customHeight="1">
      <c r="D39" s="388" t="s">
        <v>786</v>
      </c>
      <c r="E39" s="388"/>
      <c r="F39" s="388"/>
      <c r="G39" s="388"/>
      <c r="H39" s="388"/>
    </row>
    <row r="40" spans="4:8">
      <c r="D40" s="153"/>
    </row>
    <row r="41" spans="4:8">
      <c r="D41" s="154" t="s">
        <v>732</v>
      </c>
    </row>
    <row r="42" spans="4:8">
      <c r="D42" s="152"/>
    </row>
    <row r="43" spans="4:8">
      <c r="D43" s="152" t="s">
        <v>733</v>
      </c>
    </row>
    <row r="44" spans="4:8">
      <c r="D44" s="152" t="s">
        <v>734</v>
      </c>
    </row>
    <row r="45" spans="4:8">
      <c r="D45" s="152" t="s">
        <v>735</v>
      </c>
    </row>
    <row r="46" spans="4:8" ht="26.25" customHeight="1">
      <c r="D46" s="387" t="s">
        <v>785</v>
      </c>
      <c r="E46" s="387"/>
      <c r="F46" s="387"/>
      <c r="G46" s="387"/>
      <c r="H46" s="387"/>
    </row>
    <row r="47" spans="4:8" ht="27" customHeight="1">
      <c r="D47" s="387" t="s">
        <v>736</v>
      </c>
      <c r="E47" s="387"/>
      <c r="F47" s="387"/>
      <c r="G47" s="387"/>
      <c r="H47" s="387"/>
    </row>
    <row r="48" spans="4:8" ht="24.75" customHeight="1">
      <c r="D48" s="388" t="s">
        <v>787</v>
      </c>
      <c r="E48" s="388"/>
      <c r="F48" s="388"/>
      <c r="G48" s="388"/>
      <c r="H48" s="388"/>
    </row>
    <row r="49" spans="2:8">
      <c r="D49" s="153"/>
    </row>
    <row r="50" spans="2:8">
      <c r="D50" s="155" t="s">
        <v>732</v>
      </c>
    </row>
    <row r="52" spans="2:8">
      <c r="B52" s="342" t="s">
        <v>866</v>
      </c>
      <c r="C52" s="137">
        <v>6</v>
      </c>
      <c r="D52" s="138" t="s">
        <v>737</v>
      </c>
    </row>
    <row r="54" spans="2:8">
      <c r="D54" s="138" t="s">
        <v>738</v>
      </c>
    </row>
    <row r="56" spans="2:8">
      <c r="D56" s="138" t="s">
        <v>739</v>
      </c>
    </row>
    <row r="57" spans="2:8">
      <c r="D57" s="138" t="s">
        <v>740</v>
      </c>
    </row>
    <row r="58" spans="2:8" ht="31.5" customHeight="1">
      <c r="D58" s="381" t="s">
        <v>741</v>
      </c>
      <c r="E58" s="381"/>
      <c r="F58" s="381"/>
      <c r="G58" s="381"/>
      <c r="H58" s="381"/>
    </row>
    <row r="59" spans="2:8">
      <c r="D59" s="138" t="s">
        <v>870</v>
      </c>
    </row>
    <row r="60" spans="2:8">
      <c r="D60" s="138" t="s">
        <v>871</v>
      </c>
    </row>
    <row r="62" spans="2:8">
      <c r="D62" s="138" t="s">
        <v>742</v>
      </c>
    </row>
    <row r="64" spans="2:8">
      <c r="D64" s="138" t="s">
        <v>743</v>
      </c>
    </row>
    <row r="65" spans="2:8" ht="27" customHeight="1">
      <c r="D65" s="381" t="s">
        <v>744</v>
      </c>
      <c r="E65" s="381"/>
      <c r="F65" s="381"/>
      <c r="G65" s="381"/>
      <c r="H65" s="381"/>
    </row>
    <row r="66" spans="2:8">
      <c r="D66" s="138" t="s">
        <v>745</v>
      </c>
    </row>
    <row r="67" spans="2:8">
      <c r="D67" s="138" t="s">
        <v>746</v>
      </c>
    </row>
    <row r="69" spans="2:8">
      <c r="B69" s="342" t="s">
        <v>866</v>
      </c>
      <c r="C69" s="137">
        <v>7</v>
      </c>
      <c r="D69" s="138" t="s">
        <v>747</v>
      </c>
    </row>
    <row r="70" spans="2:8">
      <c r="B70" s="342"/>
      <c r="D70" s="138" t="s">
        <v>748</v>
      </c>
    </row>
    <row r="71" spans="2:8">
      <c r="B71" s="342"/>
      <c r="F71" s="138" t="s">
        <v>749</v>
      </c>
    </row>
    <row r="72" spans="2:8">
      <c r="B72" s="342"/>
      <c r="D72" s="138" t="s">
        <v>750</v>
      </c>
    </row>
    <row r="73" spans="2:8">
      <c r="B73" s="342"/>
      <c r="D73" s="138" t="s">
        <v>751</v>
      </c>
    </row>
    <row r="74" spans="2:8">
      <c r="B74" s="342"/>
      <c r="F74" s="138" t="s">
        <v>752</v>
      </c>
    </row>
    <row r="75" spans="2:8">
      <c r="B75" s="342"/>
      <c r="D75" s="138" t="s">
        <v>753</v>
      </c>
    </row>
    <row r="76" spans="2:8">
      <c r="B76" s="342"/>
      <c r="D76" s="138" t="s">
        <v>754</v>
      </c>
    </row>
    <row r="77" spans="2:8">
      <c r="B77" s="342"/>
    </row>
    <row r="78" spans="2:8">
      <c r="B78" s="342" t="s">
        <v>866</v>
      </c>
      <c r="C78" s="137">
        <v>8</v>
      </c>
      <c r="D78" s="138" t="s">
        <v>788</v>
      </c>
    </row>
    <row r="79" spans="2:8">
      <c r="B79" s="342"/>
    </row>
    <row r="80" spans="2:8">
      <c r="B80" s="342"/>
      <c r="E80" s="138" t="s">
        <v>755</v>
      </c>
    </row>
    <row r="81" spans="2:8">
      <c r="B81" s="342"/>
      <c r="E81" s="138" t="s">
        <v>756</v>
      </c>
    </row>
    <row r="82" spans="2:8">
      <c r="B82" s="342"/>
      <c r="E82" s="138" t="s">
        <v>757</v>
      </c>
    </row>
    <row r="83" spans="2:8">
      <c r="B83" s="342"/>
    </row>
    <row r="84" spans="2:8">
      <c r="B84" s="342" t="s">
        <v>866</v>
      </c>
      <c r="C84" s="137">
        <v>9</v>
      </c>
      <c r="D84" s="138" t="s">
        <v>758</v>
      </c>
    </row>
    <row r="85" spans="2:8">
      <c r="B85" s="342"/>
      <c r="D85" s="138" t="s">
        <v>759</v>
      </c>
    </row>
    <row r="86" spans="2:8">
      <c r="B86" s="342"/>
    </row>
    <row r="87" spans="2:8">
      <c r="B87" s="342" t="s">
        <v>866</v>
      </c>
      <c r="C87" s="137">
        <v>10</v>
      </c>
      <c r="D87" s="138" t="s">
        <v>760</v>
      </c>
    </row>
    <row r="88" spans="2:8">
      <c r="B88" s="342"/>
      <c r="D88" s="138" t="s">
        <v>761</v>
      </c>
    </row>
    <row r="89" spans="2:8">
      <c r="B89" s="342"/>
      <c r="D89" s="138" t="s">
        <v>762</v>
      </c>
    </row>
    <row r="90" spans="2:8">
      <c r="D90" s="138" t="s">
        <v>763</v>
      </c>
    </row>
    <row r="92" spans="2:8">
      <c r="B92" s="340" t="s">
        <v>867</v>
      </c>
      <c r="C92" s="137">
        <v>11</v>
      </c>
      <c r="D92" s="138" t="s">
        <v>764</v>
      </c>
    </row>
    <row r="94" spans="2:8">
      <c r="B94" s="342" t="s">
        <v>866</v>
      </c>
      <c r="C94" s="137">
        <v>12</v>
      </c>
      <c r="D94" s="138" t="s">
        <v>765</v>
      </c>
    </row>
    <row r="95" spans="2:8" ht="27.75" customHeight="1">
      <c r="B95" s="342"/>
      <c r="D95" s="381" t="s">
        <v>766</v>
      </c>
      <c r="E95" s="381"/>
      <c r="F95" s="381"/>
      <c r="G95" s="381"/>
      <c r="H95" s="381"/>
    </row>
    <row r="96" spans="2:8">
      <c r="B96" s="342"/>
      <c r="D96" s="138" t="s">
        <v>767</v>
      </c>
    </row>
    <row r="97" spans="2:5">
      <c r="B97" s="342"/>
      <c r="D97" s="138" t="s">
        <v>768</v>
      </c>
    </row>
    <row r="98" spans="2:5">
      <c r="B98" s="342"/>
      <c r="D98" s="138" t="s">
        <v>769</v>
      </c>
    </row>
    <row r="99" spans="2:5">
      <c r="B99" s="342"/>
      <c r="D99" s="138" t="s">
        <v>770</v>
      </c>
    </row>
    <row r="100" spans="2:5">
      <c r="B100" s="342"/>
      <c r="D100" s="138" t="s">
        <v>771</v>
      </c>
    </row>
    <row r="101" spans="2:5">
      <c r="B101" s="342"/>
      <c r="D101" s="138" t="s">
        <v>772</v>
      </c>
    </row>
    <row r="102" spans="2:5">
      <c r="B102" s="342"/>
      <c r="D102" s="138" t="s">
        <v>773</v>
      </c>
    </row>
    <row r="103" spans="2:5">
      <c r="B103" s="342"/>
      <c r="D103" s="138" t="s">
        <v>774</v>
      </c>
    </row>
    <row r="104" spans="2:5">
      <c r="B104" s="342"/>
      <c r="D104" s="138" t="s">
        <v>775</v>
      </c>
    </row>
    <row r="105" spans="2:5">
      <c r="B105" s="342"/>
      <c r="D105" s="138" t="s">
        <v>776</v>
      </c>
    </row>
    <row r="106" spans="2:5">
      <c r="B106" s="342"/>
      <c r="D106" s="138" t="s">
        <v>777</v>
      </c>
    </row>
    <row r="107" spans="2:5">
      <c r="B107" s="342"/>
    </row>
    <row r="108" spans="2:5">
      <c r="B108" s="342" t="s">
        <v>866</v>
      </c>
      <c r="C108" s="137">
        <v>13</v>
      </c>
      <c r="D108" s="138" t="s">
        <v>778</v>
      </c>
    </row>
    <row r="109" spans="2:5">
      <c r="B109" s="342"/>
      <c r="D109" s="156" t="s">
        <v>779</v>
      </c>
    </row>
    <row r="110" spans="2:5">
      <c r="D110" s="138" t="s">
        <v>872</v>
      </c>
    </row>
    <row r="111" spans="2:5">
      <c r="E111" s="138" t="s">
        <v>780</v>
      </c>
    </row>
    <row r="112" spans="2:5">
      <c r="E112" s="138" t="s">
        <v>873</v>
      </c>
    </row>
    <row r="114" spans="2:8">
      <c r="B114" s="342" t="s">
        <v>866</v>
      </c>
      <c r="C114" s="137">
        <v>14</v>
      </c>
      <c r="D114" s="138" t="s">
        <v>874</v>
      </c>
    </row>
    <row r="115" spans="2:8" ht="27.75" customHeight="1">
      <c r="D115" s="381" t="s">
        <v>875</v>
      </c>
      <c r="E115" s="381"/>
      <c r="F115" s="381"/>
      <c r="G115" s="381"/>
      <c r="H115" s="381"/>
    </row>
    <row r="116" spans="2:8">
      <c r="D116" s="138" t="s">
        <v>876</v>
      </c>
    </row>
    <row r="117" spans="2:8">
      <c r="D117" s="138" t="s">
        <v>877</v>
      </c>
    </row>
    <row r="118" spans="2:8">
      <c r="D118" s="138" t="s">
        <v>878</v>
      </c>
    </row>
    <row r="120" spans="2:8">
      <c r="B120" s="340" t="s">
        <v>867</v>
      </c>
      <c r="C120" s="137">
        <v>15</v>
      </c>
      <c r="D120" s="138" t="s">
        <v>879</v>
      </c>
    </row>
    <row r="121" spans="2:8">
      <c r="D121" s="138" t="s">
        <v>880</v>
      </c>
    </row>
    <row r="122" spans="2:8">
      <c r="D122" s="138" t="s">
        <v>881</v>
      </c>
    </row>
    <row r="123" spans="2:8">
      <c r="D123" s="138" t="s">
        <v>882</v>
      </c>
    </row>
    <row r="125" spans="2:8">
      <c r="B125" s="342" t="s">
        <v>866</v>
      </c>
      <c r="C125" s="137">
        <v>16</v>
      </c>
      <c r="D125" s="138" t="s">
        <v>883</v>
      </c>
    </row>
    <row r="126" spans="2:8">
      <c r="D126" s="138" t="s">
        <v>884</v>
      </c>
    </row>
    <row r="128" spans="2:8" ht="25.5" customHeight="1">
      <c r="D128" s="381" t="s">
        <v>885</v>
      </c>
      <c r="E128" s="381"/>
      <c r="F128" s="381"/>
      <c r="G128" s="381"/>
      <c r="H128" s="381"/>
    </row>
    <row r="129" spans="4:8" ht="39.75" customHeight="1">
      <c r="D129" s="381" t="s">
        <v>886</v>
      </c>
      <c r="E129" s="381"/>
      <c r="F129" s="381"/>
      <c r="G129" s="381"/>
      <c r="H129" s="381"/>
    </row>
    <row r="131" spans="4:8" ht="42.75" customHeight="1">
      <c r="D131" s="381" t="s">
        <v>887</v>
      </c>
      <c r="E131" s="381"/>
      <c r="F131" s="381"/>
      <c r="G131" s="381"/>
      <c r="H131" s="381"/>
    </row>
    <row r="132" spans="4:8" ht="21">
      <c r="D132" s="343" t="s">
        <v>888</v>
      </c>
      <c r="E132" s="341"/>
      <c r="F132" s="341"/>
      <c r="G132" s="341"/>
      <c r="H132" s="341"/>
    </row>
  </sheetData>
  <mergeCells count="25">
    <mergeCell ref="E8:H8"/>
    <mergeCell ref="D11:H11"/>
    <mergeCell ref="E17:H17"/>
    <mergeCell ref="E18:H18"/>
    <mergeCell ref="E20:H20"/>
    <mergeCell ref="E21:H21"/>
    <mergeCell ref="E22:H22"/>
    <mergeCell ref="E25:H25"/>
    <mergeCell ref="E26:H26"/>
    <mergeCell ref="D115:H115"/>
    <mergeCell ref="D128:H128"/>
    <mergeCell ref="D129:H129"/>
    <mergeCell ref="D131:H131"/>
    <mergeCell ref="E27:H27"/>
    <mergeCell ref="E28:H28"/>
    <mergeCell ref="E29:H29"/>
    <mergeCell ref="D37:H37"/>
    <mergeCell ref="D38:H38"/>
    <mergeCell ref="D39:H39"/>
    <mergeCell ref="D46:H46"/>
    <mergeCell ref="D47:H47"/>
    <mergeCell ref="D48:H48"/>
    <mergeCell ref="D58:H58"/>
    <mergeCell ref="D65:H65"/>
    <mergeCell ref="D95:H9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2026 Draft Order</vt:lpstr>
      <vt:lpstr>Rosters</vt:lpstr>
      <vt:lpstr>26Transactions</vt:lpstr>
      <vt:lpstr>Schedule</vt:lpstr>
      <vt:lpstr>Team Schedules</vt:lpstr>
      <vt:lpstr>Standings</vt:lpstr>
      <vt:lpstr>Playoffs</vt:lpstr>
      <vt:lpstr>Coaches</vt:lpstr>
      <vt:lpstr>Rule Proposals</vt:lpstr>
      <vt:lpstr>Team Logos</vt:lpstr>
      <vt:lpstr>Helmets</vt:lpstr>
      <vt:lpstr>League Info</vt:lpstr>
      <vt:lpstr>'Team Logos'!Print_Area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Chad Sweet</cp:lastModifiedBy>
  <cp:lastPrinted>2026-03-15T20:51:53Z</cp:lastPrinted>
  <dcterms:created xsi:type="dcterms:W3CDTF">2026-01-28T13:21:42Z</dcterms:created>
  <dcterms:modified xsi:type="dcterms:W3CDTF">2026-06-09T22:36:56Z</dcterms:modified>
</cp:coreProperties>
</file>